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2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3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un\Desktop\Feed Back Analysis\"/>
    </mc:Choice>
  </mc:AlternateContent>
  <xr:revisionPtr revIDLastSave="0" documentId="13_ncr:1_{359E53EB-F7BD-4CD4-A3BB-8F270BC2416F}" xr6:coauthVersionLast="47" xr6:coauthVersionMax="47" xr10:uidLastSave="{00000000-0000-0000-0000-000000000000}"/>
  <bookViews>
    <workbookView xWindow="-120" yWindow="-120" windowWidth="20730" windowHeight="11160" xr2:uid="{A99B5017-76EB-48C1-AEF1-9A3DE914F3A5}"/>
  </bookViews>
  <sheets>
    <sheet name="Student" sheetId="1" r:id="rId1"/>
    <sheet name="Teacher" sheetId="2" r:id="rId2"/>
    <sheet name="Alumani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1" i="3" l="1"/>
  <c r="C21" i="3"/>
  <c r="E5" i="3"/>
  <c r="E6" i="3"/>
  <c r="E7" i="3"/>
  <c r="E8" i="3"/>
  <c r="E9" i="3"/>
  <c r="E10" i="3"/>
  <c r="E11" i="3"/>
  <c r="E12" i="3"/>
  <c r="E13" i="3"/>
  <c r="E4" i="3"/>
  <c r="D14" i="3"/>
  <c r="E14" i="3" s="1"/>
  <c r="C14" i="3"/>
  <c r="D92" i="2"/>
  <c r="E92" i="2"/>
  <c r="F92" i="2"/>
  <c r="G92" i="2"/>
  <c r="C92" i="2"/>
  <c r="H91" i="2"/>
  <c r="D14" i="2"/>
  <c r="E14" i="2"/>
  <c r="F14" i="2"/>
  <c r="G14" i="2"/>
  <c r="C14" i="2"/>
  <c r="D67" i="2"/>
  <c r="E67" i="2"/>
  <c r="F67" i="2"/>
  <c r="G67" i="2"/>
  <c r="D71" i="2"/>
  <c r="E71" i="2"/>
  <c r="F71" i="2"/>
  <c r="G71" i="2"/>
  <c r="D75" i="2"/>
  <c r="E75" i="2"/>
  <c r="F75" i="2"/>
  <c r="G75" i="2"/>
  <c r="D80" i="2"/>
  <c r="E80" i="2"/>
  <c r="F80" i="2"/>
  <c r="G80" i="2"/>
  <c r="D86" i="2"/>
  <c r="E86" i="2"/>
  <c r="F86" i="2"/>
  <c r="G86" i="2"/>
  <c r="C86" i="2"/>
  <c r="C80" i="2"/>
  <c r="C75" i="2"/>
  <c r="C71" i="2"/>
  <c r="C67" i="2"/>
  <c r="D110" i="1"/>
  <c r="E110" i="1"/>
  <c r="F110" i="1"/>
  <c r="G110" i="1"/>
  <c r="C110" i="1"/>
  <c r="H109" i="1"/>
  <c r="D85" i="1"/>
  <c r="E85" i="1"/>
  <c r="F85" i="1"/>
  <c r="G85" i="1"/>
  <c r="D89" i="1"/>
  <c r="E89" i="1"/>
  <c r="F89" i="1"/>
  <c r="G89" i="1"/>
  <c r="D93" i="1"/>
  <c r="E93" i="1"/>
  <c r="F93" i="1"/>
  <c r="G93" i="1"/>
  <c r="D97" i="1"/>
  <c r="E97" i="1"/>
  <c r="F97" i="1"/>
  <c r="G97" i="1"/>
  <c r="D101" i="1"/>
  <c r="E101" i="1"/>
  <c r="F101" i="1"/>
  <c r="G101" i="1"/>
  <c r="D105" i="1"/>
  <c r="E105" i="1"/>
  <c r="F105" i="1"/>
  <c r="G105" i="1"/>
  <c r="C105" i="1"/>
  <c r="C101" i="1"/>
  <c r="C97" i="1"/>
  <c r="C93" i="1"/>
  <c r="C89" i="1"/>
  <c r="C85" i="1"/>
  <c r="H84" i="1"/>
  <c r="D15" i="1"/>
  <c r="E15" i="1"/>
  <c r="F15" i="1"/>
  <c r="G15" i="1"/>
  <c r="C15" i="1"/>
  <c r="H14" i="1"/>
  <c r="H13" i="1"/>
  <c r="H6" i="1"/>
  <c r="H7" i="1"/>
  <c r="H8" i="1"/>
  <c r="H9" i="1"/>
  <c r="H10" i="1"/>
  <c r="H11" i="1"/>
  <c r="H12" i="1"/>
  <c r="H4" i="1"/>
  <c r="H5" i="1"/>
  <c r="H3" i="1"/>
</calcChain>
</file>

<file path=xl/sharedStrings.xml><?xml version="1.0" encoding="utf-8"?>
<sst xmlns="http://schemas.openxmlformats.org/spreadsheetml/2006/main" count="146" uniqueCount="21">
  <si>
    <t xml:space="preserve">Excellent </t>
  </si>
  <si>
    <t>Very Good</t>
  </si>
  <si>
    <t>Good</t>
  </si>
  <si>
    <t>Average</t>
  </si>
  <si>
    <t>Below Average</t>
  </si>
  <si>
    <t>YES</t>
  </si>
  <si>
    <t>NO</t>
  </si>
  <si>
    <t xml:space="preserve">Overall 17 % have shown Excellent response 41 % as Very good and 41% are saying that it is good. i. e. Almost all students are satisfied with our facilities and initiative taken by the college. </t>
  </si>
  <si>
    <t>80% Teachers are of the openion that Syllabus is useful to develop research attitude in the students</t>
  </si>
  <si>
    <t>Most of the teachers agree with usefulness of syllabus for globle competancy.</t>
  </si>
  <si>
    <t>100 % Teachers are happy with the facilities provided by management.</t>
  </si>
  <si>
    <t>73 % Teachers are participating in financial matters of the college</t>
  </si>
  <si>
    <t>79% Teachers says that college is providing all the facilities for participation in conf/ Seminars/ workshops.</t>
  </si>
  <si>
    <t>Overal 31 % teachers are choosing excellent option 43 % very good and 25% good option for overall opinions regarding syllabus.</t>
  </si>
  <si>
    <t>Over all Morethan 58 % Alumni have given positive response to almost all the questions. i. e. most of the alumni are satisfied with the available facilities.</t>
  </si>
  <si>
    <t>For drinking water facility about 19 % students have shown Excellent, 37% very good &amp; 44% good openion. None of the student said that it is below average. Thus this facility is good but still it needs to improve</t>
  </si>
  <si>
    <t>52 % saying that ICT facilities in the college are good. It meams we need to improve.</t>
  </si>
  <si>
    <t>About 58 % students are happy with Grievance related to exam and 42 % are moderatly happy.</t>
  </si>
  <si>
    <t>More than 69 % students are happy and 31 % are satisfied with Placement cell of the college.</t>
  </si>
  <si>
    <t>For Q. 11 About 15 % students gave the reesponse as Excellent, 39 % says very good  and 45 % students are of the openion that the canteen facility is good  in the college.</t>
  </si>
  <si>
    <t>More than 67 % students are very happy with Industrial Interaction. 33 % are satisfied with Industrial Interaction.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</si>
</sst>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4"/>
      <color theme="1"/>
      <name val="Times New Roman"/>
      <family val="1"/>
    </font>
    <font>
      <sz val="14"/>
      <color rgb="FFFF0000"/>
      <name val="Times New Roman"/>
      <family val="1"/>
    </font>
    <font>
      <b/>
      <sz val="14"/>
      <color theme="1"/>
      <name val="Times New Roman"/>
      <family val="1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/>
    <xf numFmtId="0" fontId="0" fillId="0" borderId="0" xfId="0" applyAlignment="1">
      <alignment horizontal="center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top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vertical="top" wrapText="1"/>
    </xf>
    <xf numFmtId="0" fontId="6" fillId="0" borderId="0" xfId="0" applyFont="1"/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N"/>
              <a:t>All Questions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Student!$C$2</c:f>
              <c:strCache>
                <c:ptCount val="1"/>
                <c:pt idx="0">
                  <c:v>Excellent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Student!$C$3:$C$14</c:f>
              <c:numCache>
                <c:formatCode>General</c:formatCode>
                <c:ptCount val="12"/>
                <c:pt idx="0">
                  <c:v>40</c:v>
                </c:pt>
                <c:pt idx="1">
                  <c:v>12</c:v>
                </c:pt>
                <c:pt idx="2">
                  <c:v>16</c:v>
                </c:pt>
                <c:pt idx="3">
                  <c:v>10</c:v>
                </c:pt>
                <c:pt idx="4">
                  <c:v>23</c:v>
                </c:pt>
                <c:pt idx="5">
                  <c:v>29</c:v>
                </c:pt>
                <c:pt idx="6">
                  <c:v>24</c:v>
                </c:pt>
                <c:pt idx="7">
                  <c:v>14</c:v>
                </c:pt>
                <c:pt idx="8">
                  <c:v>17</c:v>
                </c:pt>
                <c:pt idx="9">
                  <c:v>32</c:v>
                </c:pt>
                <c:pt idx="10">
                  <c:v>19</c:v>
                </c:pt>
                <c:pt idx="11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0E-4AEC-AD78-BF92A97EB7F9}"/>
            </c:ext>
          </c:extLst>
        </c:ser>
        <c:ser>
          <c:idx val="1"/>
          <c:order val="1"/>
          <c:tx>
            <c:strRef>
              <c:f>Student!$D$2</c:f>
              <c:strCache>
                <c:ptCount val="1"/>
                <c:pt idx="0">
                  <c:v>Very Good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Student!$D$3:$D$14</c:f>
              <c:numCache>
                <c:formatCode>General</c:formatCode>
                <c:ptCount val="12"/>
                <c:pt idx="0">
                  <c:v>52</c:v>
                </c:pt>
                <c:pt idx="1">
                  <c:v>56</c:v>
                </c:pt>
                <c:pt idx="2">
                  <c:v>37</c:v>
                </c:pt>
                <c:pt idx="3">
                  <c:v>61</c:v>
                </c:pt>
                <c:pt idx="4">
                  <c:v>57</c:v>
                </c:pt>
                <c:pt idx="5">
                  <c:v>53</c:v>
                </c:pt>
                <c:pt idx="6">
                  <c:v>46</c:v>
                </c:pt>
                <c:pt idx="7">
                  <c:v>46</c:v>
                </c:pt>
                <c:pt idx="8">
                  <c:v>56</c:v>
                </c:pt>
                <c:pt idx="9">
                  <c:v>54</c:v>
                </c:pt>
                <c:pt idx="10">
                  <c:v>49</c:v>
                </c:pt>
                <c:pt idx="11">
                  <c:v>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00E-4AEC-AD78-BF92A97EB7F9}"/>
            </c:ext>
          </c:extLst>
        </c:ser>
        <c:ser>
          <c:idx val="2"/>
          <c:order val="2"/>
          <c:tx>
            <c:strRef>
              <c:f>Student!$E$2</c:f>
              <c:strCache>
                <c:ptCount val="1"/>
                <c:pt idx="0">
                  <c:v>Good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Student!$E$3:$E$14</c:f>
              <c:numCache>
                <c:formatCode>General</c:formatCode>
                <c:ptCount val="12"/>
                <c:pt idx="0">
                  <c:v>33</c:v>
                </c:pt>
                <c:pt idx="1">
                  <c:v>57</c:v>
                </c:pt>
                <c:pt idx="2">
                  <c:v>72</c:v>
                </c:pt>
                <c:pt idx="3">
                  <c:v>54</c:v>
                </c:pt>
                <c:pt idx="4">
                  <c:v>45</c:v>
                </c:pt>
                <c:pt idx="5">
                  <c:v>43</c:v>
                </c:pt>
                <c:pt idx="6">
                  <c:v>55</c:v>
                </c:pt>
                <c:pt idx="7">
                  <c:v>65</c:v>
                </c:pt>
                <c:pt idx="8">
                  <c:v>52</c:v>
                </c:pt>
                <c:pt idx="9">
                  <c:v>39</c:v>
                </c:pt>
                <c:pt idx="10">
                  <c:v>57</c:v>
                </c:pt>
                <c:pt idx="11">
                  <c:v>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00E-4AEC-AD78-BF92A97EB7F9}"/>
            </c:ext>
          </c:extLst>
        </c:ser>
        <c:ser>
          <c:idx val="3"/>
          <c:order val="3"/>
          <c:tx>
            <c:strRef>
              <c:f>Student!$F$2</c:f>
              <c:strCache>
                <c:ptCount val="1"/>
                <c:pt idx="0">
                  <c:v>Average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Student!$F$3:$F$14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00E-4AEC-AD78-BF92A97EB7F9}"/>
            </c:ext>
          </c:extLst>
        </c:ser>
        <c:ser>
          <c:idx val="4"/>
          <c:order val="4"/>
          <c:tx>
            <c:strRef>
              <c:f>Student!$G$2</c:f>
              <c:strCache>
                <c:ptCount val="1"/>
                <c:pt idx="0">
                  <c:v>Below Average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val>
            <c:numRef>
              <c:f>Student!$G$3:$G$14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00E-4AEC-AD78-BF92A97EB7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05128288"/>
        <c:axId val="505135360"/>
      </c:barChart>
      <c:catAx>
        <c:axId val="50512828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5135360"/>
        <c:crosses val="autoZero"/>
        <c:auto val="1"/>
        <c:lblAlgn val="ctr"/>
        <c:lblOffset val="100"/>
        <c:noMultiLvlLbl val="0"/>
      </c:catAx>
      <c:valAx>
        <c:axId val="5051353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51282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N"/>
              <a:t>Q. 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Teacher!$C$23:$G$23</c:f>
              <c:strCache>
                <c:ptCount val="5"/>
                <c:pt idx="0">
                  <c:v>Excellent </c:v>
                </c:pt>
                <c:pt idx="1">
                  <c:v>Very Good</c:v>
                </c:pt>
                <c:pt idx="2">
                  <c:v>Good</c:v>
                </c:pt>
                <c:pt idx="3">
                  <c:v>Average</c:v>
                </c:pt>
                <c:pt idx="4">
                  <c:v>Below Average</c:v>
                </c:pt>
              </c:strCache>
            </c:strRef>
          </c:cat>
          <c:val>
            <c:numRef>
              <c:f>Teacher!$C$24:$G$24</c:f>
              <c:numCache>
                <c:formatCode>General</c:formatCode>
                <c:ptCount val="5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85-450C-97B2-286D2D7E4B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N"/>
              <a:t>Q.3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B5A0-4F1F-94B7-6D663CEC5E8D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2-B5A0-4F1F-94B7-6D663CEC5E8D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B5A0-4F1F-94B7-6D663CEC5E8D}"/>
              </c:ext>
            </c:extLst>
          </c:dPt>
          <c:dPt>
            <c:idx val="3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4-B5A0-4F1F-94B7-6D663CEC5E8D}"/>
              </c:ext>
            </c:extLst>
          </c:dPt>
          <c:dPt>
            <c:idx val="4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5-B5A0-4F1F-94B7-6D663CEC5E8D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B5A0-4F1F-94B7-6D663CEC5E8D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2-B5A0-4F1F-94B7-6D663CEC5E8D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B5A0-4F1F-94B7-6D663CEC5E8D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4-B5A0-4F1F-94B7-6D663CEC5E8D}"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B5A0-4F1F-94B7-6D663CEC5E8D}"/>
                </c:ext>
              </c:extLst>
            </c:dLbl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Teacher!$C$29:$G$29</c:f>
              <c:strCache>
                <c:ptCount val="5"/>
                <c:pt idx="0">
                  <c:v>Excellent </c:v>
                </c:pt>
                <c:pt idx="1">
                  <c:v>Very Good</c:v>
                </c:pt>
                <c:pt idx="2">
                  <c:v>Good</c:v>
                </c:pt>
                <c:pt idx="3">
                  <c:v>Average</c:v>
                </c:pt>
                <c:pt idx="4">
                  <c:v>Below Average</c:v>
                </c:pt>
              </c:strCache>
            </c:strRef>
          </c:cat>
          <c:val>
            <c:numRef>
              <c:f>Teacher!$C$30:$G$30</c:f>
              <c:numCache>
                <c:formatCode>General</c:formatCode>
                <c:ptCount val="5"/>
                <c:pt idx="0">
                  <c:v>6</c:v>
                </c:pt>
                <c:pt idx="1">
                  <c:v>3</c:v>
                </c:pt>
                <c:pt idx="2">
                  <c:v>6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A0-4F1F-94B7-6D663CEC5E8D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N"/>
              <a:t>Q. 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rgbClr val="7030A0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Teacher!$C$34:$G$34</c:f>
              <c:strCache>
                <c:ptCount val="5"/>
                <c:pt idx="0">
                  <c:v>Excellent </c:v>
                </c:pt>
                <c:pt idx="1">
                  <c:v>Very Good</c:v>
                </c:pt>
                <c:pt idx="2">
                  <c:v>Good</c:v>
                </c:pt>
                <c:pt idx="3">
                  <c:v>Average</c:v>
                </c:pt>
                <c:pt idx="4">
                  <c:v>Below Average</c:v>
                </c:pt>
              </c:strCache>
            </c:strRef>
          </c:cat>
          <c:val>
            <c:numRef>
              <c:f>Teacher!$C$35:$G$35</c:f>
              <c:numCache>
                <c:formatCode>General</c:formatCode>
                <c:ptCount val="5"/>
                <c:pt idx="0">
                  <c:v>7</c:v>
                </c:pt>
                <c:pt idx="1">
                  <c:v>5</c:v>
                </c:pt>
                <c:pt idx="2">
                  <c:v>3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5D-41F6-AD15-0E77DB2B77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05115392"/>
        <c:axId val="505109568"/>
        <c:axId val="0"/>
      </c:bar3DChart>
      <c:catAx>
        <c:axId val="505115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5109568"/>
        <c:crosses val="autoZero"/>
        <c:auto val="1"/>
        <c:lblAlgn val="ctr"/>
        <c:lblOffset val="100"/>
        <c:noMultiLvlLbl val="0"/>
      </c:catAx>
      <c:valAx>
        <c:axId val="5051095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51153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N"/>
              <a:t>Q.5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22C9-4A83-B846-FBE4CC37E50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Teacher!$C$41:$G$41</c:f>
              <c:strCache>
                <c:ptCount val="5"/>
                <c:pt idx="0">
                  <c:v>Excellent </c:v>
                </c:pt>
                <c:pt idx="1">
                  <c:v>Very Good</c:v>
                </c:pt>
                <c:pt idx="2">
                  <c:v>Good</c:v>
                </c:pt>
                <c:pt idx="3">
                  <c:v>Average</c:v>
                </c:pt>
                <c:pt idx="4">
                  <c:v>Below Average</c:v>
                </c:pt>
              </c:strCache>
            </c:strRef>
          </c:cat>
          <c:val>
            <c:numRef>
              <c:f>Teacher!$C$42:$G$42</c:f>
              <c:numCache>
                <c:formatCode>General</c:formatCode>
                <c:ptCount val="5"/>
                <c:pt idx="0">
                  <c:v>2</c:v>
                </c:pt>
                <c:pt idx="1">
                  <c:v>8</c:v>
                </c:pt>
                <c:pt idx="2">
                  <c:v>5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C9-4A83-B846-FBE4CC37E5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N"/>
              <a:t>All Questions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Alumani!$C$3</c:f>
              <c:strCache>
                <c:ptCount val="1"/>
                <c:pt idx="0">
                  <c:v>YES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rgbClr val="C0000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Alumani!$C$4:$C$13</c:f>
              <c:numCache>
                <c:formatCode>General</c:formatCode>
                <c:ptCount val="10"/>
                <c:pt idx="0">
                  <c:v>25</c:v>
                </c:pt>
                <c:pt idx="1">
                  <c:v>16</c:v>
                </c:pt>
                <c:pt idx="2">
                  <c:v>24</c:v>
                </c:pt>
                <c:pt idx="3">
                  <c:v>18</c:v>
                </c:pt>
                <c:pt idx="4">
                  <c:v>16</c:v>
                </c:pt>
                <c:pt idx="5">
                  <c:v>23</c:v>
                </c:pt>
                <c:pt idx="6">
                  <c:v>18</c:v>
                </c:pt>
                <c:pt idx="7">
                  <c:v>20</c:v>
                </c:pt>
                <c:pt idx="8">
                  <c:v>18</c:v>
                </c:pt>
                <c:pt idx="9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72-4F8C-A737-76034748D06B}"/>
            </c:ext>
          </c:extLst>
        </c:ser>
        <c:ser>
          <c:idx val="1"/>
          <c:order val="1"/>
          <c:tx>
            <c:strRef>
              <c:f>Alumani!$D$3</c:f>
              <c:strCache>
                <c:ptCount val="1"/>
                <c:pt idx="0">
                  <c:v>NO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Alumani!$D$4:$D$13</c:f>
              <c:numCache>
                <c:formatCode>General</c:formatCode>
                <c:ptCount val="10"/>
                <c:pt idx="0">
                  <c:v>7</c:v>
                </c:pt>
                <c:pt idx="1">
                  <c:v>16</c:v>
                </c:pt>
                <c:pt idx="2">
                  <c:v>8</c:v>
                </c:pt>
                <c:pt idx="3">
                  <c:v>14</c:v>
                </c:pt>
                <c:pt idx="4">
                  <c:v>16</c:v>
                </c:pt>
                <c:pt idx="5">
                  <c:v>9</c:v>
                </c:pt>
                <c:pt idx="6">
                  <c:v>14</c:v>
                </c:pt>
                <c:pt idx="7">
                  <c:v>12</c:v>
                </c:pt>
                <c:pt idx="8">
                  <c:v>14</c:v>
                </c:pt>
                <c:pt idx="9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372-4F8C-A737-76034748D0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05078784"/>
        <c:axId val="505089184"/>
      </c:barChart>
      <c:catAx>
        <c:axId val="50507878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5089184"/>
        <c:crosses val="autoZero"/>
        <c:auto val="1"/>
        <c:lblAlgn val="ctr"/>
        <c:lblOffset val="100"/>
        <c:noMultiLvlLbl val="0"/>
      </c:catAx>
      <c:valAx>
        <c:axId val="5050891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50787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N"/>
              <a:t>Q.1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Student!$C$18:$G$18</c:f>
              <c:strCache>
                <c:ptCount val="5"/>
                <c:pt idx="0">
                  <c:v>Excellent </c:v>
                </c:pt>
                <c:pt idx="1">
                  <c:v>Very Good</c:v>
                </c:pt>
                <c:pt idx="2">
                  <c:v>Good</c:v>
                </c:pt>
                <c:pt idx="3">
                  <c:v>Average</c:v>
                </c:pt>
                <c:pt idx="4">
                  <c:v>Below Average</c:v>
                </c:pt>
              </c:strCache>
            </c:strRef>
          </c:cat>
          <c:val>
            <c:numRef>
              <c:f>Student!$C$19:$G$19</c:f>
              <c:numCache>
                <c:formatCode>General</c:formatCode>
                <c:ptCount val="5"/>
                <c:pt idx="0">
                  <c:v>40</c:v>
                </c:pt>
                <c:pt idx="1">
                  <c:v>52</c:v>
                </c:pt>
                <c:pt idx="2">
                  <c:v>33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35-4BA5-98EC-D05816B71E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05091680"/>
        <c:axId val="505081696"/>
        <c:axId val="0"/>
      </c:bar3DChart>
      <c:catAx>
        <c:axId val="505091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5081696"/>
        <c:crosses val="autoZero"/>
        <c:auto val="1"/>
        <c:lblAlgn val="ctr"/>
        <c:lblOffset val="100"/>
        <c:noMultiLvlLbl val="0"/>
      </c:catAx>
      <c:valAx>
        <c:axId val="505081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50916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N"/>
              <a:t>Q. 2</a:t>
            </a:r>
          </a:p>
        </c:rich>
      </c:tx>
      <c:layout>
        <c:manualLayout>
          <c:xMode val="edge"/>
          <c:yMode val="edge"/>
          <c:x val="0.41504855643044625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Student!$C$22:$G$22</c:f>
              <c:strCache>
                <c:ptCount val="5"/>
                <c:pt idx="0">
                  <c:v>Excellent </c:v>
                </c:pt>
                <c:pt idx="1">
                  <c:v>Very Good</c:v>
                </c:pt>
                <c:pt idx="2">
                  <c:v>Good</c:v>
                </c:pt>
                <c:pt idx="3">
                  <c:v>Average</c:v>
                </c:pt>
                <c:pt idx="4">
                  <c:v>Below Average</c:v>
                </c:pt>
              </c:strCache>
            </c:strRef>
          </c:cat>
          <c:val>
            <c:numRef>
              <c:f>Student!$C$23:$G$23</c:f>
              <c:numCache>
                <c:formatCode>General</c:formatCode>
                <c:ptCount val="5"/>
                <c:pt idx="0">
                  <c:v>12</c:v>
                </c:pt>
                <c:pt idx="1">
                  <c:v>56</c:v>
                </c:pt>
                <c:pt idx="2">
                  <c:v>57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66-46A1-B013-BFEB063043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N"/>
              <a:t>Q. 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3555-4E9C-A507-757ABE8CA70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2-3555-4E9C-A507-757ABE8CA70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3555-4E9C-A507-757ABE8CA70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4-3555-4E9C-A507-757ABE8CA70D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5-3555-4E9C-A507-757ABE8CA70D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3555-4E9C-A507-757ABE8CA70D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2-3555-4E9C-A507-757ABE8CA70D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3555-4E9C-A507-757ABE8CA70D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4-3555-4E9C-A507-757ABE8CA70D}"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3555-4E9C-A507-757ABE8CA70D}"/>
                </c:ext>
              </c:extLst>
            </c:dLbl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Student!$C$28:$G$28</c:f>
              <c:strCache>
                <c:ptCount val="5"/>
                <c:pt idx="0">
                  <c:v>Excellent </c:v>
                </c:pt>
                <c:pt idx="1">
                  <c:v>Very Good</c:v>
                </c:pt>
                <c:pt idx="2">
                  <c:v>Good</c:v>
                </c:pt>
                <c:pt idx="3">
                  <c:v>Average</c:v>
                </c:pt>
                <c:pt idx="4">
                  <c:v>Below Average</c:v>
                </c:pt>
              </c:strCache>
            </c:strRef>
          </c:cat>
          <c:val>
            <c:numRef>
              <c:f>Student!$C$29:$G$29</c:f>
              <c:numCache>
                <c:formatCode>General</c:formatCode>
                <c:ptCount val="5"/>
                <c:pt idx="0">
                  <c:v>16</c:v>
                </c:pt>
                <c:pt idx="1">
                  <c:v>37</c:v>
                </c:pt>
                <c:pt idx="2">
                  <c:v>72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55-4E9C-A507-757ABE8CA70D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N"/>
              <a:t>Q. 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Student!$C$36:$G$36</c:f>
              <c:strCache>
                <c:ptCount val="5"/>
                <c:pt idx="0">
                  <c:v>Excellent </c:v>
                </c:pt>
                <c:pt idx="1">
                  <c:v>Very Good</c:v>
                </c:pt>
                <c:pt idx="2">
                  <c:v>Good</c:v>
                </c:pt>
                <c:pt idx="3">
                  <c:v>Average</c:v>
                </c:pt>
                <c:pt idx="4">
                  <c:v>Below Average</c:v>
                </c:pt>
              </c:strCache>
            </c:strRef>
          </c:cat>
          <c:val>
            <c:numRef>
              <c:f>Student!$C$37:$G$37</c:f>
              <c:numCache>
                <c:formatCode>General</c:formatCode>
                <c:ptCount val="5"/>
                <c:pt idx="0">
                  <c:v>10</c:v>
                </c:pt>
                <c:pt idx="1">
                  <c:v>61</c:v>
                </c:pt>
                <c:pt idx="2">
                  <c:v>54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27-4885-B099-6AB01B0FBC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09764576"/>
        <c:axId val="309749184"/>
      </c:barChart>
      <c:catAx>
        <c:axId val="309764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9749184"/>
        <c:crosses val="autoZero"/>
        <c:auto val="1"/>
        <c:lblAlgn val="ctr"/>
        <c:lblOffset val="100"/>
        <c:noMultiLvlLbl val="0"/>
      </c:catAx>
      <c:valAx>
        <c:axId val="3097491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97645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all" spc="5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N"/>
              <a:t>Q. 5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</c:dPt>
          <c:dPt>
            <c:idx val="1"/>
            <c:bubble3D val="0"/>
            <c:spPr>
              <a:solidFill>
                <a:schemeClr val="accent4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</c:dPt>
          <c:dPt>
            <c:idx val="2"/>
            <c:bubble3D val="0"/>
            <c:spPr>
              <a:solidFill>
                <a:schemeClr val="accent6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</c:dPt>
          <c:dPt>
            <c:idx val="3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</c:dPt>
          <c:dPt>
            <c:idx val="4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Student!$C$44:$G$44</c:f>
              <c:strCache>
                <c:ptCount val="5"/>
                <c:pt idx="0">
                  <c:v>Excellent </c:v>
                </c:pt>
                <c:pt idx="1">
                  <c:v>Very Good</c:v>
                </c:pt>
                <c:pt idx="2">
                  <c:v>Good</c:v>
                </c:pt>
                <c:pt idx="3">
                  <c:v>Average</c:v>
                </c:pt>
                <c:pt idx="4">
                  <c:v>Below Average</c:v>
                </c:pt>
              </c:strCache>
            </c:strRef>
          </c:cat>
          <c:val>
            <c:numRef>
              <c:f>Student!$C$45:$G$45</c:f>
              <c:numCache>
                <c:formatCode>General</c:formatCode>
                <c:ptCount val="5"/>
                <c:pt idx="0">
                  <c:v>23</c:v>
                </c:pt>
                <c:pt idx="1">
                  <c:v>57</c:v>
                </c:pt>
                <c:pt idx="2">
                  <c:v>45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90-43FF-8A53-B87D6E3430B4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N"/>
              <a:t>Q. 6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Student!$C$50:$G$50</c:f>
              <c:strCache>
                <c:ptCount val="5"/>
                <c:pt idx="0">
                  <c:v>Excellent </c:v>
                </c:pt>
                <c:pt idx="1">
                  <c:v>Very Good</c:v>
                </c:pt>
                <c:pt idx="2">
                  <c:v>Good</c:v>
                </c:pt>
                <c:pt idx="3">
                  <c:v>Average</c:v>
                </c:pt>
                <c:pt idx="4">
                  <c:v>Below Average</c:v>
                </c:pt>
              </c:strCache>
            </c:strRef>
          </c:cat>
          <c:val>
            <c:numRef>
              <c:f>Student!$C$51:$G$51</c:f>
              <c:numCache>
                <c:formatCode>General</c:formatCode>
                <c:ptCount val="5"/>
                <c:pt idx="0">
                  <c:v>29</c:v>
                </c:pt>
                <c:pt idx="1">
                  <c:v>53</c:v>
                </c:pt>
                <c:pt idx="2">
                  <c:v>43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B7-44C1-B1E8-227E8EC299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N"/>
              <a:t>All questions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Teacher!$C$3</c:f>
              <c:strCache>
                <c:ptCount val="1"/>
                <c:pt idx="0">
                  <c:v>Excellent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Teacher!$C$4:$C$13</c:f>
              <c:numCache>
                <c:formatCode>General</c:formatCode>
                <c:ptCount val="10"/>
                <c:pt idx="0">
                  <c:v>5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2</c:v>
                </c:pt>
                <c:pt idx="5">
                  <c:v>4</c:v>
                </c:pt>
                <c:pt idx="6">
                  <c:v>5</c:v>
                </c:pt>
                <c:pt idx="7">
                  <c:v>3</c:v>
                </c:pt>
                <c:pt idx="8">
                  <c:v>4</c:v>
                </c:pt>
                <c:pt idx="9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24-4F2E-84D5-F7956EA1656F}"/>
            </c:ext>
          </c:extLst>
        </c:ser>
        <c:ser>
          <c:idx val="1"/>
          <c:order val="1"/>
          <c:tx>
            <c:strRef>
              <c:f>Teacher!$D$3</c:f>
              <c:strCache>
                <c:ptCount val="1"/>
                <c:pt idx="0">
                  <c:v>Very Good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Teacher!$D$4:$D$13</c:f>
              <c:numCache>
                <c:formatCode>General</c:formatCode>
                <c:ptCount val="10"/>
                <c:pt idx="0">
                  <c:v>8</c:v>
                </c:pt>
                <c:pt idx="1">
                  <c:v>5</c:v>
                </c:pt>
                <c:pt idx="2">
                  <c:v>3</c:v>
                </c:pt>
                <c:pt idx="3">
                  <c:v>5</c:v>
                </c:pt>
                <c:pt idx="4">
                  <c:v>8</c:v>
                </c:pt>
                <c:pt idx="5">
                  <c:v>8</c:v>
                </c:pt>
                <c:pt idx="6">
                  <c:v>6</c:v>
                </c:pt>
                <c:pt idx="7">
                  <c:v>8</c:v>
                </c:pt>
                <c:pt idx="8">
                  <c:v>8</c:v>
                </c:pt>
                <c:pt idx="9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424-4F2E-84D5-F7956EA1656F}"/>
            </c:ext>
          </c:extLst>
        </c:ser>
        <c:ser>
          <c:idx val="2"/>
          <c:order val="2"/>
          <c:tx>
            <c:strRef>
              <c:f>Teacher!$E$3</c:f>
              <c:strCache>
                <c:ptCount val="1"/>
                <c:pt idx="0">
                  <c:v>Good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Teacher!$E$4:$E$13</c:f>
              <c:numCache>
                <c:formatCode>General</c:formatCode>
                <c:ptCount val="10"/>
                <c:pt idx="0">
                  <c:v>2</c:v>
                </c:pt>
                <c:pt idx="1">
                  <c:v>5</c:v>
                </c:pt>
                <c:pt idx="2">
                  <c:v>6</c:v>
                </c:pt>
                <c:pt idx="3">
                  <c:v>3</c:v>
                </c:pt>
                <c:pt idx="4">
                  <c:v>5</c:v>
                </c:pt>
                <c:pt idx="5">
                  <c:v>3</c:v>
                </c:pt>
                <c:pt idx="6">
                  <c:v>4</c:v>
                </c:pt>
                <c:pt idx="7">
                  <c:v>4</c:v>
                </c:pt>
                <c:pt idx="8">
                  <c:v>3</c:v>
                </c:pt>
                <c:pt idx="9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424-4F2E-84D5-F7956EA1656F}"/>
            </c:ext>
          </c:extLst>
        </c:ser>
        <c:ser>
          <c:idx val="3"/>
          <c:order val="3"/>
          <c:tx>
            <c:strRef>
              <c:f>Teacher!$F$3</c:f>
              <c:strCache>
                <c:ptCount val="1"/>
                <c:pt idx="0">
                  <c:v>Average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Teacher!$F$4:$F$13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424-4F2E-84D5-F7956EA1656F}"/>
            </c:ext>
          </c:extLst>
        </c:ser>
        <c:ser>
          <c:idx val="4"/>
          <c:order val="4"/>
          <c:tx>
            <c:strRef>
              <c:f>Teacher!$G$3</c:f>
              <c:strCache>
                <c:ptCount val="1"/>
                <c:pt idx="0">
                  <c:v>Below Average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val>
            <c:numRef>
              <c:f>Teacher!$G$4:$G$13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424-4F2E-84D5-F7956EA165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05078368"/>
        <c:axId val="505077120"/>
      </c:barChart>
      <c:catAx>
        <c:axId val="50507836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5077120"/>
        <c:crosses val="autoZero"/>
        <c:auto val="1"/>
        <c:lblAlgn val="ctr"/>
        <c:lblOffset val="100"/>
        <c:noMultiLvlLbl val="0"/>
      </c:catAx>
      <c:valAx>
        <c:axId val="505077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5078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N"/>
              <a:t>Q. 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Teacher!$C$17:$G$17</c:f>
              <c:strCache>
                <c:ptCount val="5"/>
                <c:pt idx="0">
                  <c:v>Excellent </c:v>
                </c:pt>
                <c:pt idx="1">
                  <c:v>Very Good</c:v>
                </c:pt>
                <c:pt idx="2">
                  <c:v>Good</c:v>
                </c:pt>
                <c:pt idx="3">
                  <c:v>Average</c:v>
                </c:pt>
                <c:pt idx="4">
                  <c:v>Below Average</c:v>
                </c:pt>
              </c:strCache>
            </c:strRef>
          </c:cat>
          <c:val>
            <c:numRef>
              <c:f>Teacher!$C$18:$G$18</c:f>
              <c:numCache>
                <c:formatCode>General</c:formatCode>
                <c:ptCount val="5"/>
                <c:pt idx="0">
                  <c:v>5</c:v>
                </c:pt>
                <c:pt idx="1">
                  <c:v>8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58-4014-98E8-02C7631D31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09753344"/>
        <c:axId val="309751264"/>
        <c:axId val="0"/>
      </c:bar3DChart>
      <c:catAx>
        <c:axId val="309753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9751264"/>
        <c:crosses val="autoZero"/>
        <c:auto val="1"/>
        <c:lblAlgn val="ctr"/>
        <c:lblOffset val="100"/>
        <c:noMultiLvlLbl val="0"/>
      </c:catAx>
      <c:valAx>
        <c:axId val="3097512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97533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6" Type="http://schemas.openxmlformats.org/officeDocument/2006/relationships/chart" Target="../charts/chart13.xml"/><Relationship Id="rId5" Type="http://schemas.openxmlformats.org/officeDocument/2006/relationships/chart" Target="../charts/chart12.xml"/><Relationship Id="rId4" Type="http://schemas.openxmlformats.org/officeDocument/2006/relationships/chart" Target="../charts/chart1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28574</xdr:colOff>
      <xdr:row>1</xdr:row>
      <xdr:rowOff>52387</xdr:rowOff>
    </xdr:from>
    <xdr:to>
      <xdr:col>18</xdr:col>
      <xdr:colOff>495299</xdr:colOff>
      <xdr:row>13</xdr:row>
      <xdr:rowOff>228600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D980BFB-E8C8-7FDC-C1C7-2D47DEE99E8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76200</xdr:colOff>
      <xdr:row>14</xdr:row>
      <xdr:rowOff>223837</xdr:rowOff>
    </xdr:from>
    <xdr:to>
      <xdr:col>15</xdr:col>
      <xdr:colOff>381000</xdr:colOff>
      <xdr:row>26</xdr:row>
      <xdr:rowOff>23812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184F1D87-BB09-343A-BFD1-254FEEF128A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28575</xdr:colOff>
      <xdr:row>26</xdr:row>
      <xdr:rowOff>176212</xdr:rowOff>
    </xdr:from>
    <xdr:to>
      <xdr:col>15</xdr:col>
      <xdr:colOff>333375</xdr:colOff>
      <xdr:row>38</xdr:row>
      <xdr:rowOff>119062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EF5DDF95-FFC5-87F6-F999-8E3CE273CCF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542925</xdr:colOff>
      <xdr:row>39</xdr:row>
      <xdr:rowOff>71437</xdr:rowOff>
    </xdr:from>
    <xdr:to>
      <xdr:col>15</xdr:col>
      <xdr:colOff>238125</xdr:colOff>
      <xdr:row>51</xdr:row>
      <xdr:rowOff>14287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86947466-DACB-1215-1492-C64E8C3DDA1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51</xdr:row>
      <xdr:rowOff>71437</xdr:rowOff>
    </xdr:from>
    <xdr:to>
      <xdr:col>7</xdr:col>
      <xdr:colOff>209550</xdr:colOff>
      <xdr:row>65</xdr:row>
      <xdr:rowOff>147637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3341EE02-FD84-8BE6-AAF5-FD718ACF0F9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47625</xdr:colOff>
      <xdr:row>51</xdr:row>
      <xdr:rowOff>4762</xdr:rowOff>
    </xdr:from>
    <xdr:to>
      <xdr:col>15</xdr:col>
      <xdr:colOff>352425</xdr:colOff>
      <xdr:row>65</xdr:row>
      <xdr:rowOff>80962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DEB3EDE6-7A99-34C8-92D7-36F6F50A8B4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8</xdr:col>
      <xdr:colOff>47625</xdr:colOff>
      <xdr:row>67</xdr:row>
      <xdr:rowOff>42862</xdr:rowOff>
    </xdr:from>
    <xdr:to>
      <xdr:col>15</xdr:col>
      <xdr:colOff>352425</xdr:colOff>
      <xdr:row>81</xdr:row>
      <xdr:rowOff>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8C1A392F-8CCE-E95C-4EAF-F4D3B2432F8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95250</xdr:colOff>
      <xdr:row>1</xdr:row>
      <xdr:rowOff>176211</xdr:rowOff>
    </xdr:from>
    <xdr:to>
      <xdr:col>18</xdr:col>
      <xdr:colOff>381000</xdr:colOff>
      <xdr:row>14</xdr:row>
      <xdr:rowOff>57149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2F85F63-89CB-A0CF-EA5E-778C3883D9B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285750</xdr:colOff>
      <xdr:row>15</xdr:row>
      <xdr:rowOff>14287</xdr:rowOff>
    </xdr:from>
    <xdr:to>
      <xdr:col>15</xdr:col>
      <xdr:colOff>590550</xdr:colOff>
      <xdr:row>23</xdr:row>
      <xdr:rowOff>138112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7180E05-0450-B511-FCAE-F4E67D0C25D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180975</xdr:colOff>
      <xdr:row>23</xdr:row>
      <xdr:rowOff>204787</xdr:rowOff>
    </xdr:from>
    <xdr:to>
      <xdr:col>15</xdr:col>
      <xdr:colOff>485775</xdr:colOff>
      <xdr:row>33</xdr:row>
      <xdr:rowOff>661987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9414C9D5-C3A7-0F99-412B-626871F0563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180975</xdr:colOff>
      <xdr:row>34</xdr:row>
      <xdr:rowOff>14287</xdr:rowOff>
    </xdr:from>
    <xdr:to>
      <xdr:col>15</xdr:col>
      <xdr:colOff>485775</xdr:colOff>
      <xdr:row>45</xdr:row>
      <xdr:rowOff>42862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D07A6E3B-463E-898D-8CBD-2D61259191F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285750</xdr:colOff>
      <xdr:row>42</xdr:row>
      <xdr:rowOff>176212</xdr:rowOff>
    </xdr:from>
    <xdr:to>
      <xdr:col>7</xdr:col>
      <xdr:colOff>209550</xdr:colOff>
      <xdr:row>57</xdr:row>
      <xdr:rowOff>61912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B3BFC87C-8674-FA87-1192-2C097CF9A8F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190500</xdr:colOff>
      <xdr:row>46</xdr:row>
      <xdr:rowOff>90487</xdr:rowOff>
    </xdr:from>
    <xdr:to>
      <xdr:col>15</xdr:col>
      <xdr:colOff>495300</xdr:colOff>
      <xdr:row>60</xdr:row>
      <xdr:rowOff>166687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46B28ECF-0DE5-AC8C-ED80-0E14C995B9C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342899</xdr:colOff>
      <xdr:row>0</xdr:row>
      <xdr:rowOff>185737</xdr:rowOff>
    </xdr:from>
    <xdr:to>
      <xdr:col>16</xdr:col>
      <xdr:colOff>180974</xdr:colOff>
      <xdr:row>18</xdr:row>
      <xdr:rowOff>57150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DEEAB62-4B99-3CD4-8264-5E9E0908E2C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AAACED-A2D2-4455-8002-F8F73DD373B3}">
  <dimension ref="B2:R111"/>
  <sheetViews>
    <sheetView tabSelected="1" topLeftCell="A72" workbookViewId="0">
      <selection activeCell="K83" sqref="K83:R103"/>
    </sheetView>
  </sheetViews>
  <sheetFormatPr defaultRowHeight="15" x14ac:dyDescent="0.25"/>
  <cols>
    <col min="3" max="3" width="10.5703125" customWidth="1"/>
  </cols>
  <sheetData>
    <row r="2" spans="2:8" ht="31.5" x14ac:dyDescent="0.25">
      <c r="B2" s="1"/>
      <c r="C2" s="1" t="s">
        <v>0</v>
      </c>
      <c r="D2" s="2" t="s">
        <v>1</v>
      </c>
      <c r="E2" s="1" t="s">
        <v>2</v>
      </c>
      <c r="F2" s="1" t="s">
        <v>3</v>
      </c>
      <c r="G2" s="2" t="s">
        <v>4</v>
      </c>
      <c r="H2" s="3"/>
    </row>
    <row r="3" spans="2:8" ht="18.75" x14ac:dyDescent="0.25">
      <c r="B3" s="4">
        <v>1</v>
      </c>
      <c r="C3" s="4">
        <v>40</v>
      </c>
      <c r="D3" s="4">
        <v>52</v>
      </c>
      <c r="E3" s="4">
        <v>33</v>
      </c>
      <c r="F3" s="4">
        <v>0</v>
      </c>
      <c r="G3" s="4">
        <v>0</v>
      </c>
      <c r="H3" s="3">
        <f>C3+D3+E3+F3+G3</f>
        <v>125</v>
      </c>
    </row>
    <row r="4" spans="2:8" ht="18.75" x14ac:dyDescent="0.25">
      <c r="B4" s="4">
        <v>2</v>
      </c>
      <c r="C4" s="4">
        <v>12</v>
      </c>
      <c r="D4" s="4">
        <v>56</v>
      </c>
      <c r="E4" s="4">
        <v>57</v>
      </c>
      <c r="F4" s="4">
        <v>0</v>
      </c>
      <c r="G4" s="4">
        <v>0</v>
      </c>
      <c r="H4" s="3">
        <f t="shared" ref="H4:H14" si="0">C4+D4+E4+F4+G4</f>
        <v>125</v>
      </c>
    </row>
    <row r="5" spans="2:8" ht="18.75" x14ac:dyDescent="0.25">
      <c r="B5" s="4">
        <v>3</v>
      </c>
      <c r="C5" s="4">
        <v>16</v>
      </c>
      <c r="D5" s="4">
        <v>37</v>
      </c>
      <c r="E5" s="4">
        <v>72</v>
      </c>
      <c r="F5" s="4">
        <v>0</v>
      </c>
      <c r="G5" s="4">
        <v>0</v>
      </c>
      <c r="H5" s="3">
        <f t="shared" si="0"/>
        <v>125</v>
      </c>
    </row>
    <row r="6" spans="2:8" ht="18.75" x14ac:dyDescent="0.25">
      <c r="B6" s="4">
        <v>4</v>
      </c>
      <c r="C6" s="4">
        <v>10</v>
      </c>
      <c r="D6" s="4">
        <v>61</v>
      </c>
      <c r="E6" s="4">
        <v>54</v>
      </c>
      <c r="F6" s="4">
        <v>0</v>
      </c>
      <c r="G6" s="4">
        <v>0</v>
      </c>
      <c r="H6" s="3">
        <f t="shared" si="0"/>
        <v>125</v>
      </c>
    </row>
    <row r="7" spans="2:8" ht="18.75" x14ac:dyDescent="0.25">
      <c r="B7" s="4">
        <v>5</v>
      </c>
      <c r="C7" s="4">
        <v>23</v>
      </c>
      <c r="D7" s="4">
        <v>57</v>
      </c>
      <c r="E7" s="4">
        <v>45</v>
      </c>
      <c r="F7" s="4">
        <v>0</v>
      </c>
      <c r="G7" s="4">
        <v>0</v>
      </c>
      <c r="H7" s="3">
        <f t="shared" si="0"/>
        <v>125</v>
      </c>
    </row>
    <row r="8" spans="2:8" ht="18.75" x14ac:dyDescent="0.25">
      <c r="B8" s="4">
        <v>6</v>
      </c>
      <c r="C8" s="4">
        <v>29</v>
      </c>
      <c r="D8" s="4">
        <v>53</v>
      </c>
      <c r="E8" s="4">
        <v>43</v>
      </c>
      <c r="F8" s="4">
        <v>0</v>
      </c>
      <c r="G8" s="4">
        <v>0</v>
      </c>
      <c r="H8" s="3">
        <f t="shared" si="0"/>
        <v>125</v>
      </c>
    </row>
    <row r="9" spans="2:8" ht="18.75" x14ac:dyDescent="0.25">
      <c r="B9" s="4">
        <v>7</v>
      </c>
      <c r="C9" s="4">
        <v>24</v>
      </c>
      <c r="D9" s="4">
        <v>46</v>
      </c>
      <c r="E9" s="4">
        <v>55</v>
      </c>
      <c r="F9" s="4">
        <v>0</v>
      </c>
      <c r="G9" s="4">
        <v>0</v>
      </c>
      <c r="H9" s="3">
        <f t="shared" si="0"/>
        <v>125</v>
      </c>
    </row>
    <row r="10" spans="2:8" ht="18.75" x14ac:dyDescent="0.25">
      <c r="B10" s="4">
        <v>8</v>
      </c>
      <c r="C10" s="4">
        <v>14</v>
      </c>
      <c r="D10" s="4">
        <v>46</v>
      </c>
      <c r="E10" s="4">
        <v>65</v>
      </c>
      <c r="F10" s="4">
        <v>0</v>
      </c>
      <c r="G10" s="4">
        <v>0</v>
      </c>
      <c r="H10" s="3">
        <f t="shared" si="0"/>
        <v>125</v>
      </c>
    </row>
    <row r="11" spans="2:8" ht="18.75" x14ac:dyDescent="0.25">
      <c r="B11" s="4">
        <v>9</v>
      </c>
      <c r="C11" s="4">
        <v>17</v>
      </c>
      <c r="D11" s="4">
        <v>56</v>
      </c>
      <c r="E11" s="4">
        <v>52</v>
      </c>
      <c r="F11" s="4">
        <v>0</v>
      </c>
      <c r="G11" s="4">
        <v>0</v>
      </c>
      <c r="H11" s="3">
        <f t="shared" si="0"/>
        <v>125</v>
      </c>
    </row>
    <row r="12" spans="2:8" ht="18.75" x14ac:dyDescent="0.25">
      <c r="B12" s="4">
        <v>10</v>
      </c>
      <c r="C12" s="4">
        <v>32</v>
      </c>
      <c r="D12" s="4">
        <v>54</v>
      </c>
      <c r="E12" s="4">
        <v>39</v>
      </c>
      <c r="F12" s="4">
        <v>0</v>
      </c>
      <c r="G12" s="4">
        <v>0</v>
      </c>
      <c r="H12" s="3">
        <f t="shared" si="0"/>
        <v>125</v>
      </c>
    </row>
    <row r="13" spans="2:8" ht="18.75" x14ac:dyDescent="0.25">
      <c r="B13" s="4">
        <v>11</v>
      </c>
      <c r="C13" s="4">
        <v>19</v>
      </c>
      <c r="D13" s="4">
        <v>49</v>
      </c>
      <c r="E13" s="4">
        <v>57</v>
      </c>
      <c r="F13" s="4">
        <v>0</v>
      </c>
      <c r="G13" s="4">
        <v>0</v>
      </c>
      <c r="H13" s="3">
        <f t="shared" si="0"/>
        <v>125</v>
      </c>
    </row>
    <row r="14" spans="2:8" ht="18.75" x14ac:dyDescent="0.25">
      <c r="B14" s="4">
        <v>12</v>
      </c>
      <c r="C14" s="4">
        <v>25</v>
      </c>
      <c r="D14" s="4">
        <v>59</v>
      </c>
      <c r="E14" s="4">
        <v>41</v>
      </c>
      <c r="F14" s="4">
        <v>0</v>
      </c>
      <c r="G14" s="4">
        <v>0</v>
      </c>
      <c r="H14" s="3">
        <f t="shared" si="0"/>
        <v>125</v>
      </c>
    </row>
    <row r="15" spans="2:8" ht="18.75" x14ac:dyDescent="0.25">
      <c r="B15" s="4"/>
      <c r="C15" s="4">
        <f>SUM(C3:C14)</f>
        <v>261</v>
      </c>
      <c r="D15" s="4">
        <f t="shared" ref="D15:G15" si="1">SUM(D3:D14)</f>
        <v>626</v>
      </c>
      <c r="E15" s="4">
        <f t="shared" si="1"/>
        <v>613</v>
      </c>
      <c r="F15" s="4">
        <f t="shared" si="1"/>
        <v>0</v>
      </c>
      <c r="G15" s="4">
        <f t="shared" si="1"/>
        <v>0</v>
      </c>
      <c r="H15" s="3"/>
    </row>
    <row r="16" spans="2:8" ht="18.75" x14ac:dyDescent="0.3">
      <c r="B16" s="5"/>
      <c r="C16" s="4"/>
      <c r="D16" s="4"/>
      <c r="E16" s="4"/>
      <c r="F16" s="4"/>
      <c r="G16" s="4"/>
      <c r="H16" s="3"/>
    </row>
    <row r="17" spans="2:8" ht="18.75" x14ac:dyDescent="0.3">
      <c r="B17" s="5"/>
      <c r="H17" s="3"/>
    </row>
    <row r="18" spans="2:8" ht="31.5" x14ac:dyDescent="0.25">
      <c r="B18">
        <v>1</v>
      </c>
      <c r="C18" s="1" t="s">
        <v>0</v>
      </c>
      <c r="D18" s="2" t="s">
        <v>1</v>
      </c>
      <c r="E18" s="1" t="s">
        <v>2</v>
      </c>
      <c r="F18" s="1" t="s">
        <v>3</v>
      </c>
      <c r="G18" s="2" t="s">
        <v>4</v>
      </c>
    </row>
    <row r="19" spans="2:8" ht="18.75" x14ac:dyDescent="0.25">
      <c r="C19" s="4">
        <v>40</v>
      </c>
      <c r="D19" s="4">
        <v>52</v>
      </c>
      <c r="E19" s="4">
        <v>33</v>
      </c>
      <c r="F19" s="4">
        <v>0</v>
      </c>
      <c r="G19" s="4">
        <v>0</v>
      </c>
    </row>
    <row r="22" spans="2:8" ht="31.5" x14ac:dyDescent="0.25">
      <c r="B22">
        <v>2</v>
      </c>
      <c r="C22" s="1" t="s">
        <v>0</v>
      </c>
      <c r="D22" s="2" t="s">
        <v>1</v>
      </c>
      <c r="E22" s="1" t="s">
        <v>2</v>
      </c>
      <c r="F22" s="1" t="s">
        <v>3</v>
      </c>
      <c r="G22" s="2" t="s">
        <v>4</v>
      </c>
    </row>
    <row r="23" spans="2:8" ht="18.75" x14ac:dyDescent="0.25">
      <c r="C23" s="4">
        <v>12</v>
      </c>
      <c r="D23" s="4">
        <v>56</v>
      </c>
      <c r="E23" s="4">
        <v>57</v>
      </c>
      <c r="F23" s="4">
        <v>0</v>
      </c>
      <c r="G23" s="4">
        <v>0</v>
      </c>
    </row>
    <row r="28" spans="2:8" ht="31.5" x14ac:dyDescent="0.25">
      <c r="B28">
        <v>3</v>
      </c>
      <c r="C28" s="1" t="s">
        <v>0</v>
      </c>
      <c r="D28" s="2" t="s">
        <v>1</v>
      </c>
      <c r="E28" s="1" t="s">
        <v>2</v>
      </c>
      <c r="F28" s="1" t="s">
        <v>3</v>
      </c>
      <c r="G28" s="2" t="s">
        <v>4</v>
      </c>
    </row>
    <row r="29" spans="2:8" ht="18.75" x14ac:dyDescent="0.25">
      <c r="C29" s="4">
        <v>16</v>
      </c>
      <c r="D29" s="4">
        <v>37</v>
      </c>
      <c r="E29" s="4">
        <v>72</v>
      </c>
      <c r="F29" s="4">
        <v>0</v>
      </c>
      <c r="G29" s="4">
        <v>0</v>
      </c>
    </row>
    <row r="36" spans="2:7" ht="31.5" x14ac:dyDescent="0.25">
      <c r="C36" s="1" t="s">
        <v>0</v>
      </c>
      <c r="D36" s="2" t="s">
        <v>1</v>
      </c>
      <c r="E36" s="1" t="s">
        <v>2</v>
      </c>
      <c r="F36" s="1" t="s">
        <v>3</v>
      </c>
      <c r="G36" s="2" t="s">
        <v>4</v>
      </c>
    </row>
    <row r="37" spans="2:7" ht="18.75" x14ac:dyDescent="0.25">
      <c r="B37">
        <v>4</v>
      </c>
      <c r="C37" s="4">
        <v>10</v>
      </c>
      <c r="D37" s="4">
        <v>61</v>
      </c>
      <c r="E37" s="4">
        <v>54</v>
      </c>
      <c r="F37" s="4">
        <v>0</v>
      </c>
      <c r="G37" s="4">
        <v>0</v>
      </c>
    </row>
    <row r="44" spans="2:7" ht="31.5" x14ac:dyDescent="0.25">
      <c r="B44">
        <v>5</v>
      </c>
      <c r="C44" s="1" t="s">
        <v>0</v>
      </c>
      <c r="D44" s="2" t="s">
        <v>1</v>
      </c>
      <c r="E44" s="1" t="s">
        <v>2</v>
      </c>
      <c r="F44" s="1" t="s">
        <v>3</v>
      </c>
      <c r="G44" s="2" t="s">
        <v>4</v>
      </c>
    </row>
    <row r="45" spans="2:7" ht="18.75" x14ac:dyDescent="0.25">
      <c r="C45" s="4">
        <v>23</v>
      </c>
      <c r="D45" s="4">
        <v>57</v>
      </c>
      <c r="E45" s="4">
        <v>45</v>
      </c>
      <c r="F45" s="4">
        <v>0</v>
      </c>
      <c r="G45" s="4">
        <v>0</v>
      </c>
    </row>
    <row r="50" spans="2:7" ht="31.5" x14ac:dyDescent="0.25">
      <c r="B50">
        <v>6</v>
      </c>
      <c r="C50" s="1" t="s">
        <v>0</v>
      </c>
      <c r="D50" s="2" t="s">
        <v>1</v>
      </c>
      <c r="E50" s="1" t="s">
        <v>2</v>
      </c>
      <c r="F50" s="1" t="s">
        <v>3</v>
      </c>
      <c r="G50" s="2" t="s">
        <v>4</v>
      </c>
    </row>
    <row r="51" spans="2:7" ht="18.75" x14ac:dyDescent="0.25">
      <c r="C51" s="4">
        <v>29</v>
      </c>
      <c r="D51" s="4">
        <v>53</v>
      </c>
      <c r="E51" s="4">
        <v>43</v>
      </c>
      <c r="F51" s="4">
        <v>0</v>
      </c>
      <c r="G51" s="4">
        <v>0</v>
      </c>
    </row>
    <row r="83" spans="2:18" ht="73.5" customHeight="1" x14ac:dyDescent="0.25">
      <c r="B83">
        <v>7</v>
      </c>
      <c r="C83" s="1" t="s">
        <v>0</v>
      </c>
      <c r="D83" s="2" t="s">
        <v>1</v>
      </c>
      <c r="E83" s="1" t="s">
        <v>2</v>
      </c>
      <c r="F83" s="1" t="s">
        <v>3</v>
      </c>
      <c r="G83" s="2" t="s">
        <v>4</v>
      </c>
      <c r="K83" s="7" t="s">
        <v>15</v>
      </c>
      <c r="L83" s="7"/>
      <c r="M83" s="7"/>
      <c r="N83" s="7"/>
      <c r="O83" s="7"/>
      <c r="P83" s="7"/>
      <c r="Q83" s="7"/>
      <c r="R83" s="7"/>
    </row>
    <row r="84" spans="2:18" ht="18.75" x14ac:dyDescent="0.25">
      <c r="C84" s="4">
        <v>24</v>
      </c>
      <c r="D84" s="4">
        <v>46</v>
      </c>
      <c r="E84" s="4">
        <v>55</v>
      </c>
      <c r="F84" s="4">
        <v>0</v>
      </c>
      <c r="G84" s="4">
        <v>0</v>
      </c>
      <c r="H84">
        <f>SUM(C84:G84)</f>
        <v>125</v>
      </c>
    </row>
    <row r="85" spans="2:18" x14ac:dyDescent="0.25">
      <c r="C85">
        <f>C84*100/125</f>
        <v>19.2</v>
      </c>
      <c r="D85">
        <f t="shared" ref="D85:G85" si="2">D84*100/125</f>
        <v>36.799999999999997</v>
      </c>
      <c r="E85">
        <f t="shared" si="2"/>
        <v>44</v>
      </c>
      <c r="F85">
        <f t="shared" si="2"/>
        <v>0</v>
      </c>
      <c r="G85">
        <f t="shared" si="2"/>
        <v>0</v>
      </c>
    </row>
    <row r="87" spans="2:18" ht="48" customHeight="1" x14ac:dyDescent="0.25">
      <c r="B87">
        <v>8</v>
      </c>
      <c r="C87" s="1" t="s">
        <v>0</v>
      </c>
      <c r="D87" s="2" t="s">
        <v>1</v>
      </c>
      <c r="E87" s="1" t="s">
        <v>2</v>
      </c>
      <c r="F87" s="1" t="s">
        <v>3</v>
      </c>
      <c r="G87" s="2" t="s">
        <v>4</v>
      </c>
      <c r="K87" s="7" t="s">
        <v>16</v>
      </c>
      <c r="L87" s="7"/>
      <c r="M87" s="7"/>
      <c r="N87" s="7"/>
      <c r="O87" s="7"/>
      <c r="P87" s="7"/>
      <c r="Q87" s="7"/>
      <c r="R87" s="7"/>
    </row>
    <row r="88" spans="2:18" ht="18.75" x14ac:dyDescent="0.25">
      <c r="C88" s="4">
        <v>14</v>
      </c>
      <c r="D88" s="4">
        <v>46</v>
      </c>
      <c r="E88" s="4">
        <v>65</v>
      </c>
      <c r="F88" s="4">
        <v>0</v>
      </c>
      <c r="G88" s="4">
        <v>0</v>
      </c>
    </row>
    <row r="89" spans="2:18" x14ac:dyDescent="0.25">
      <c r="C89">
        <f>C88*100/125</f>
        <v>11.2</v>
      </c>
      <c r="D89">
        <f t="shared" ref="D89:G89" si="3">D88*100/125</f>
        <v>36.799999999999997</v>
      </c>
      <c r="E89">
        <f t="shared" si="3"/>
        <v>52</v>
      </c>
      <c r="F89">
        <f t="shared" si="3"/>
        <v>0</v>
      </c>
      <c r="G89">
        <f t="shared" si="3"/>
        <v>0</v>
      </c>
    </row>
    <row r="91" spans="2:18" ht="34.5" customHeight="1" x14ac:dyDescent="0.25">
      <c r="B91">
        <v>9</v>
      </c>
      <c r="C91" s="1" t="s">
        <v>0</v>
      </c>
      <c r="D91" s="2" t="s">
        <v>1</v>
      </c>
      <c r="E91" s="1" t="s">
        <v>2</v>
      </c>
      <c r="F91" s="1" t="s">
        <v>3</v>
      </c>
      <c r="G91" s="2" t="s">
        <v>4</v>
      </c>
      <c r="K91" s="7" t="s">
        <v>17</v>
      </c>
      <c r="L91" s="7"/>
      <c r="M91" s="7"/>
      <c r="N91" s="7"/>
      <c r="O91" s="7"/>
      <c r="P91" s="7"/>
      <c r="Q91" s="7"/>
      <c r="R91" s="7"/>
    </row>
    <row r="92" spans="2:18" ht="18.75" x14ac:dyDescent="0.25">
      <c r="C92" s="4">
        <v>17</v>
      </c>
      <c r="D92" s="4">
        <v>56</v>
      </c>
      <c r="E92" s="4">
        <v>52</v>
      </c>
      <c r="F92" s="4">
        <v>0</v>
      </c>
      <c r="G92" s="4">
        <v>0</v>
      </c>
    </row>
    <row r="93" spans="2:18" x14ac:dyDescent="0.25">
      <c r="C93">
        <f>C92*100/125</f>
        <v>13.6</v>
      </c>
      <c r="D93">
        <f t="shared" ref="D93:G93" si="4">D92*100/125</f>
        <v>44.8</v>
      </c>
      <c r="E93">
        <f t="shared" si="4"/>
        <v>41.6</v>
      </c>
      <c r="F93">
        <f t="shared" si="4"/>
        <v>0</v>
      </c>
      <c r="G93">
        <f t="shared" si="4"/>
        <v>0</v>
      </c>
    </row>
    <row r="95" spans="2:18" ht="31.5" x14ac:dyDescent="0.25">
      <c r="B95">
        <v>10</v>
      </c>
      <c r="C95" s="1" t="s">
        <v>0</v>
      </c>
      <c r="D95" s="2" t="s">
        <v>1</v>
      </c>
      <c r="E95" s="1" t="s">
        <v>2</v>
      </c>
      <c r="F95" s="1" t="s">
        <v>3</v>
      </c>
      <c r="G95" s="2" t="s">
        <v>4</v>
      </c>
      <c r="K95" s="7" t="s">
        <v>18</v>
      </c>
      <c r="L95" s="7"/>
      <c r="M95" s="7"/>
      <c r="N95" s="7"/>
      <c r="O95" s="7"/>
      <c r="P95" s="7"/>
      <c r="Q95" s="7"/>
      <c r="R95" s="7"/>
    </row>
    <row r="96" spans="2:18" ht="18.75" x14ac:dyDescent="0.25">
      <c r="C96" s="4">
        <v>32</v>
      </c>
      <c r="D96" s="4">
        <v>54</v>
      </c>
      <c r="E96" s="4">
        <v>39</v>
      </c>
      <c r="F96" s="4">
        <v>0</v>
      </c>
      <c r="G96" s="4">
        <v>0</v>
      </c>
      <c r="J96" s="1"/>
      <c r="K96" s="6"/>
    </row>
    <row r="97" spans="2:18" ht="15.75" x14ac:dyDescent="0.25">
      <c r="C97">
        <f>C96*100/125</f>
        <v>25.6</v>
      </c>
      <c r="D97">
        <f t="shared" ref="D97:G97" si="5">D96*100/125</f>
        <v>43.2</v>
      </c>
      <c r="E97">
        <f t="shared" si="5"/>
        <v>31.2</v>
      </c>
      <c r="F97">
        <f t="shared" si="5"/>
        <v>0</v>
      </c>
      <c r="G97">
        <f t="shared" si="5"/>
        <v>0</v>
      </c>
      <c r="J97" s="2"/>
    </row>
    <row r="98" spans="2:18" ht="15.75" x14ac:dyDescent="0.25">
      <c r="J98" s="1"/>
      <c r="K98" s="6"/>
    </row>
    <row r="99" spans="2:18" ht="57.75" customHeight="1" x14ac:dyDescent="0.25">
      <c r="B99">
        <v>11</v>
      </c>
      <c r="C99" s="1" t="s">
        <v>0</v>
      </c>
      <c r="D99" s="2" t="s">
        <v>1</v>
      </c>
      <c r="E99" s="1" t="s">
        <v>2</v>
      </c>
      <c r="F99" s="1" t="s">
        <v>3</v>
      </c>
      <c r="G99" s="2" t="s">
        <v>4</v>
      </c>
      <c r="J99" s="2"/>
      <c r="K99" s="7" t="s">
        <v>19</v>
      </c>
      <c r="L99" s="7"/>
      <c r="M99" s="7"/>
      <c r="N99" s="7"/>
      <c r="O99" s="7"/>
      <c r="P99" s="7"/>
      <c r="Q99" s="7"/>
      <c r="R99" s="7"/>
    </row>
    <row r="100" spans="2:18" ht="38.25" customHeight="1" x14ac:dyDescent="0.25">
      <c r="C100" s="4">
        <v>19</v>
      </c>
      <c r="D100" s="4">
        <v>49</v>
      </c>
      <c r="E100" s="4">
        <v>57</v>
      </c>
      <c r="F100" s="4">
        <v>0</v>
      </c>
      <c r="G100" s="4">
        <v>0</v>
      </c>
    </row>
    <row r="101" spans="2:18" ht="15.75" x14ac:dyDescent="0.25">
      <c r="C101">
        <f>C100*100/125</f>
        <v>15.2</v>
      </c>
      <c r="D101">
        <f t="shared" ref="D101:G101" si="6">D100*100/125</f>
        <v>39.200000000000003</v>
      </c>
      <c r="E101">
        <f t="shared" si="6"/>
        <v>45.6</v>
      </c>
      <c r="F101">
        <f t="shared" si="6"/>
        <v>0</v>
      </c>
      <c r="G101">
        <f t="shared" si="6"/>
        <v>0</v>
      </c>
      <c r="J101" s="1"/>
      <c r="K101" s="6"/>
    </row>
    <row r="102" spans="2:18" ht="15.75" x14ac:dyDescent="0.25">
      <c r="J102" s="1"/>
      <c r="K102" s="6"/>
    </row>
    <row r="103" spans="2:18" ht="51.75" customHeight="1" x14ac:dyDescent="0.25">
      <c r="B103">
        <v>12</v>
      </c>
      <c r="C103" s="1" t="s">
        <v>0</v>
      </c>
      <c r="D103" s="2" t="s">
        <v>1</v>
      </c>
      <c r="E103" s="1" t="s">
        <v>2</v>
      </c>
      <c r="F103" s="1" t="s">
        <v>3</v>
      </c>
      <c r="G103" s="2" t="s">
        <v>4</v>
      </c>
      <c r="J103" s="1"/>
      <c r="K103" s="7" t="s">
        <v>20</v>
      </c>
      <c r="L103" s="7"/>
      <c r="M103" s="7"/>
      <c r="N103" s="7"/>
      <c r="O103" s="7"/>
      <c r="P103" s="7"/>
      <c r="Q103" s="7"/>
      <c r="R103" s="7"/>
    </row>
    <row r="104" spans="2:18" ht="18.75" x14ac:dyDescent="0.25">
      <c r="C104" s="4">
        <v>25</v>
      </c>
      <c r="D104" s="4">
        <v>59</v>
      </c>
      <c r="E104" s="4">
        <v>41</v>
      </c>
      <c r="F104" s="4">
        <v>0</v>
      </c>
      <c r="G104" s="4">
        <v>0</v>
      </c>
      <c r="J104" s="1"/>
    </row>
    <row r="105" spans="2:18" ht="15.75" x14ac:dyDescent="0.25">
      <c r="C105">
        <f>C104*100/125</f>
        <v>20</v>
      </c>
      <c r="D105">
        <f t="shared" ref="D105:G105" si="7">D104*100/125</f>
        <v>47.2</v>
      </c>
      <c r="E105">
        <f t="shared" si="7"/>
        <v>32.799999999999997</v>
      </c>
      <c r="F105">
        <f t="shared" si="7"/>
        <v>0</v>
      </c>
      <c r="G105">
        <f t="shared" si="7"/>
        <v>0</v>
      </c>
      <c r="J105" s="2"/>
      <c r="K105" s="6"/>
    </row>
    <row r="106" spans="2:18" ht="15.75" x14ac:dyDescent="0.25">
      <c r="J106" s="1"/>
      <c r="K106" s="6"/>
    </row>
    <row r="108" spans="2:18" ht="62.25" customHeight="1" x14ac:dyDescent="0.25">
      <c r="C108" s="1" t="s">
        <v>0</v>
      </c>
      <c r="D108" s="2" t="s">
        <v>1</v>
      </c>
      <c r="E108" s="1" t="s">
        <v>2</v>
      </c>
      <c r="F108" s="1" t="s">
        <v>3</v>
      </c>
      <c r="G108" s="2" t="s">
        <v>4</v>
      </c>
      <c r="J108" s="1"/>
      <c r="K108" s="8" t="s">
        <v>7</v>
      </c>
      <c r="L108" s="8"/>
      <c r="M108" s="8"/>
      <c r="N108" s="8"/>
      <c r="O108" s="8"/>
      <c r="P108" s="8"/>
      <c r="Q108" s="8"/>
      <c r="R108" s="8"/>
    </row>
    <row r="109" spans="2:18" ht="18.75" x14ac:dyDescent="0.25">
      <c r="C109" s="4">
        <v>261</v>
      </c>
      <c r="D109" s="4">
        <v>626</v>
      </c>
      <c r="E109" s="4">
        <v>613</v>
      </c>
      <c r="F109" s="4">
        <v>0</v>
      </c>
      <c r="G109" s="4">
        <v>0</v>
      </c>
      <c r="H109">
        <f>SUM(C109:G109)</f>
        <v>1500</v>
      </c>
      <c r="J109" s="2"/>
      <c r="K109" s="6"/>
    </row>
    <row r="110" spans="2:18" ht="15.75" x14ac:dyDescent="0.25">
      <c r="C110">
        <f>C109*100/1500</f>
        <v>17.399999999999999</v>
      </c>
      <c r="D110">
        <f t="shared" ref="D110:G110" si="8">D109*100/1500</f>
        <v>41.733333333333334</v>
      </c>
      <c r="E110">
        <f t="shared" si="8"/>
        <v>40.866666666666667</v>
      </c>
      <c r="F110">
        <f t="shared" si="8"/>
        <v>0</v>
      </c>
      <c r="G110">
        <f t="shared" si="8"/>
        <v>0</v>
      </c>
      <c r="J110" s="1"/>
      <c r="K110" s="6"/>
    </row>
    <row r="111" spans="2:18" ht="15.75" x14ac:dyDescent="0.25">
      <c r="J111" s="2"/>
      <c r="K111" s="6"/>
    </row>
  </sheetData>
  <mergeCells count="7">
    <mergeCell ref="K108:R108"/>
    <mergeCell ref="K103:R103"/>
    <mergeCell ref="K83:R83"/>
    <mergeCell ref="K87:R87"/>
    <mergeCell ref="K91:R91"/>
    <mergeCell ref="K95:R95"/>
    <mergeCell ref="K99:R99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4F483B-79EC-4083-804F-705626B4AEA6}">
  <dimension ref="B3:R92"/>
  <sheetViews>
    <sheetView topLeftCell="A81" workbookViewId="0">
      <selection activeCell="P92" sqref="P92"/>
    </sheetView>
  </sheetViews>
  <sheetFormatPr defaultRowHeight="15" x14ac:dyDescent="0.25"/>
  <cols>
    <col min="2" max="2" width="7.28515625" customWidth="1"/>
    <col min="3" max="3" width="12" customWidth="1"/>
    <col min="6" max="6" width="10.85546875" customWidth="1"/>
    <col min="7" max="7" width="12.140625" customWidth="1"/>
  </cols>
  <sheetData>
    <row r="3" spans="2:8" ht="56.25" x14ac:dyDescent="0.25">
      <c r="B3" s="9"/>
      <c r="C3" s="9" t="s">
        <v>0</v>
      </c>
      <c r="D3" s="10" t="s">
        <v>1</v>
      </c>
      <c r="E3" s="9" t="s">
        <v>2</v>
      </c>
      <c r="F3" s="9" t="s">
        <v>3</v>
      </c>
      <c r="G3" s="10" t="s">
        <v>4</v>
      </c>
      <c r="H3" s="3"/>
    </row>
    <row r="4" spans="2:8" ht="18.75" x14ac:dyDescent="0.3">
      <c r="B4" s="11">
        <v>1</v>
      </c>
      <c r="C4" s="12">
        <v>5</v>
      </c>
      <c r="D4" s="12">
        <v>8</v>
      </c>
      <c r="E4" s="12">
        <v>2</v>
      </c>
      <c r="F4" s="12">
        <v>0</v>
      </c>
      <c r="G4" s="12">
        <v>0</v>
      </c>
    </row>
    <row r="5" spans="2:8" ht="18.75" x14ac:dyDescent="0.3">
      <c r="B5" s="11">
        <v>2</v>
      </c>
      <c r="C5" s="12">
        <v>5</v>
      </c>
      <c r="D5" s="12">
        <v>5</v>
      </c>
      <c r="E5" s="12">
        <v>5</v>
      </c>
      <c r="F5" s="12">
        <v>0</v>
      </c>
      <c r="G5" s="12">
        <v>0</v>
      </c>
    </row>
    <row r="6" spans="2:8" ht="18.75" x14ac:dyDescent="0.3">
      <c r="B6" s="11">
        <v>3</v>
      </c>
      <c r="C6" s="12">
        <v>6</v>
      </c>
      <c r="D6" s="12">
        <v>3</v>
      </c>
      <c r="E6" s="12">
        <v>6</v>
      </c>
      <c r="F6" s="12">
        <v>0</v>
      </c>
      <c r="G6" s="12">
        <v>0</v>
      </c>
    </row>
    <row r="7" spans="2:8" ht="18.75" x14ac:dyDescent="0.3">
      <c r="B7" s="11">
        <v>4</v>
      </c>
      <c r="C7" s="12">
        <v>7</v>
      </c>
      <c r="D7" s="12">
        <v>5</v>
      </c>
      <c r="E7" s="12">
        <v>3</v>
      </c>
      <c r="F7" s="12">
        <v>0</v>
      </c>
      <c r="G7" s="12">
        <v>0</v>
      </c>
    </row>
    <row r="8" spans="2:8" ht="18.75" x14ac:dyDescent="0.3">
      <c r="B8" s="11">
        <v>5</v>
      </c>
      <c r="C8" s="12">
        <v>2</v>
      </c>
      <c r="D8" s="12">
        <v>8</v>
      </c>
      <c r="E8" s="12">
        <v>5</v>
      </c>
      <c r="F8" s="12">
        <v>0</v>
      </c>
      <c r="G8" s="12">
        <v>0</v>
      </c>
    </row>
    <row r="9" spans="2:8" ht="18.75" x14ac:dyDescent="0.3">
      <c r="B9" s="11">
        <v>6</v>
      </c>
      <c r="C9" s="12">
        <v>4</v>
      </c>
      <c r="D9" s="12">
        <v>8</v>
      </c>
      <c r="E9" s="12">
        <v>3</v>
      </c>
      <c r="F9" s="12">
        <v>0</v>
      </c>
      <c r="G9" s="12">
        <v>0</v>
      </c>
    </row>
    <row r="10" spans="2:8" ht="18.75" x14ac:dyDescent="0.3">
      <c r="B10" s="11">
        <v>7</v>
      </c>
      <c r="C10" s="12">
        <v>5</v>
      </c>
      <c r="D10" s="12">
        <v>6</v>
      </c>
      <c r="E10" s="12">
        <v>4</v>
      </c>
      <c r="F10" s="12">
        <v>0</v>
      </c>
      <c r="G10" s="12">
        <v>0</v>
      </c>
    </row>
    <row r="11" spans="2:8" ht="18.75" x14ac:dyDescent="0.3">
      <c r="B11" s="11">
        <v>8</v>
      </c>
      <c r="C11" s="12">
        <v>3</v>
      </c>
      <c r="D11" s="12">
        <v>8</v>
      </c>
      <c r="E11" s="12">
        <v>4</v>
      </c>
      <c r="F11" s="12">
        <v>0</v>
      </c>
      <c r="G11" s="12">
        <v>0</v>
      </c>
    </row>
    <row r="12" spans="2:8" ht="18.75" x14ac:dyDescent="0.3">
      <c r="B12" s="11">
        <v>9</v>
      </c>
      <c r="C12" s="12">
        <v>4</v>
      </c>
      <c r="D12" s="12">
        <v>8</v>
      </c>
      <c r="E12" s="12">
        <v>3</v>
      </c>
      <c r="F12" s="12">
        <v>0</v>
      </c>
      <c r="G12" s="12">
        <v>0</v>
      </c>
    </row>
    <row r="13" spans="2:8" ht="18.75" x14ac:dyDescent="0.3">
      <c r="B13" s="11">
        <v>10</v>
      </c>
      <c r="C13" s="12">
        <v>6</v>
      </c>
      <c r="D13" s="12">
        <v>6</v>
      </c>
      <c r="E13" s="12">
        <v>3</v>
      </c>
      <c r="F13" s="12">
        <v>0</v>
      </c>
      <c r="G13" s="12">
        <v>0</v>
      </c>
    </row>
    <row r="14" spans="2:8" x14ac:dyDescent="0.25">
      <c r="C14">
        <f>SUM(C4:C13)</f>
        <v>47</v>
      </c>
      <c r="D14">
        <f t="shared" ref="D14:G14" si="0">SUM(D4:D13)</f>
        <v>65</v>
      </c>
      <c r="E14">
        <f t="shared" si="0"/>
        <v>38</v>
      </c>
      <c r="F14">
        <f t="shared" si="0"/>
        <v>0</v>
      </c>
      <c r="G14">
        <f t="shared" si="0"/>
        <v>0</v>
      </c>
    </row>
    <row r="17" spans="2:7" ht="56.25" x14ac:dyDescent="0.25">
      <c r="B17">
        <v>1</v>
      </c>
      <c r="C17" s="9" t="s">
        <v>0</v>
      </c>
      <c r="D17" s="10" t="s">
        <v>1</v>
      </c>
      <c r="E17" s="9" t="s">
        <v>2</v>
      </c>
      <c r="F17" s="9" t="s">
        <v>3</v>
      </c>
      <c r="G17" s="10" t="s">
        <v>4</v>
      </c>
    </row>
    <row r="18" spans="2:7" ht="18.75" x14ac:dyDescent="0.3">
      <c r="C18" s="12">
        <v>5</v>
      </c>
      <c r="D18" s="12">
        <v>8</v>
      </c>
      <c r="E18" s="12">
        <v>2</v>
      </c>
      <c r="F18" s="12">
        <v>0</v>
      </c>
      <c r="G18" s="12">
        <v>0</v>
      </c>
    </row>
    <row r="23" spans="2:7" ht="56.25" x14ac:dyDescent="0.25">
      <c r="B23">
        <v>2</v>
      </c>
      <c r="C23" s="9" t="s">
        <v>0</v>
      </c>
      <c r="D23" s="10" t="s">
        <v>1</v>
      </c>
      <c r="E23" s="9" t="s">
        <v>2</v>
      </c>
      <c r="F23" s="9" t="s">
        <v>3</v>
      </c>
      <c r="G23" s="10" t="s">
        <v>4</v>
      </c>
    </row>
    <row r="24" spans="2:7" ht="18.75" x14ac:dyDescent="0.3">
      <c r="C24" s="12">
        <v>5</v>
      </c>
      <c r="D24" s="12">
        <v>5</v>
      </c>
      <c r="E24" s="12">
        <v>5</v>
      </c>
      <c r="F24" s="12">
        <v>0</v>
      </c>
      <c r="G24" s="12">
        <v>0</v>
      </c>
    </row>
    <row r="29" spans="2:7" ht="37.5" x14ac:dyDescent="0.25">
      <c r="B29">
        <v>3</v>
      </c>
      <c r="C29" s="9" t="s">
        <v>0</v>
      </c>
      <c r="D29" s="10" t="s">
        <v>1</v>
      </c>
      <c r="E29" s="9" t="s">
        <v>2</v>
      </c>
      <c r="F29" s="9" t="s">
        <v>3</v>
      </c>
      <c r="G29" s="10" t="s">
        <v>4</v>
      </c>
    </row>
    <row r="30" spans="2:7" ht="18.75" x14ac:dyDescent="0.3">
      <c r="C30" s="12">
        <v>6</v>
      </c>
      <c r="D30" s="12">
        <v>3</v>
      </c>
      <c r="E30" s="12">
        <v>6</v>
      </c>
      <c r="F30" s="12">
        <v>0</v>
      </c>
      <c r="G30" s="12">
        <v>0</v>
      </c>
    </row>
    <row r="34" spans="2:7" ht="56.25" x14ac:dyDescent="0.25">
      <c r="B34">
        <v>4</v>
      </c>
      <c r="C34" s="9" t="s">
        <v>0</v>
      </c>
      <c r="D34" s="10" t="s">
        <v>1</v>
      </c>
      <c r="E34" s="9" t="s">
        <v>2</v>
      </c>
      <c r="F34" s="9" t="s">
        <v>3</v>
      </c>
      <c r="G34" s="10" t="s">
        <v>4</v>
      </c>
    </row>
    <row r="35" spans="2:7" ht="18.75" x14ac:dyDescent="0.3">
      <c r="C35" s="12">
        <v>7</v>
      </c>
      <c r="D35" s="12">
        <v>5</v>
      </c>
      <c r="E35" s="12">
        <v>3</v>
      </c>
      <c r="F35" s="12">
        <v>0</v>
      </c>
      <c r="G35" s="12">
        <v>0</v>
      </c>
    </row>
    <row r="41" spans="2:7" ht="56.25" x14ac:dyDescent="0.25">
      <c r="B41">
        <v>5</v>
      </c>
      <c r="C41" s="9" t="s">
        <v>0</v>
      </c>
      <c r="D41" s="10" t="s">
        <v>1</v>
      </c>
      <c r="E41" s="9" t="s">
        <v>2</v>
      </c>
      <c r="F41" s="9" t="s">
        <v>3</v>
      </c>
      <c r="G41" s="10" t="s">
        <v>4</v>
      </c>
    </row>
    <row r="42" spans="2:7" ht="18.75" x14ac:dyDescent="0.3">
      <c r="C42" s="12">
        <v>2</v>
      </c>
      <c r="D42" s="12">
        <v>8</v>
      </c>
      <c r="E42" s="12">
        <v>5</v>
      </c>
      <c r="F42" s="12">
        <v>0</v>
      </c>
      <c r="G42" s="12">
        <v>0</v>
      </c>
    </row>
    <row r="65" spans="2:18" ht="37.5" x14ac:dyDescent="0.25">
      <c r="B65">
        <v>6</v>
      </c>
      <c r="C65" s="9" t="s">
        <v>0</v>
      </c>
      <c r="D65" s="10" t="s">
        <v>1</v>
      </c>
      <c r="E65" s="9" t="s">
        <v>2</v>
      </c>
      <c r="F65" s="9" t="s">
        <v>3</v>
      </c>
      <c r="G65" s="10" t="s">
        <v>4</v>
      </c>
      <c r="J65" s="13" t="s">
        <v>8</v>
      </c>
      <c r="K65" s="13"/>
      <c r="L65" s="13"/>
      <c r="M65" s="13"/>
      <c r="N65" s="13"/>
      <c r="O65" s="13"/>
      <c r="P65" s="13"/>
      <c r="Q65" s="13"/>
      <c r="R65" s="13"/>
    </row>
    <row r="66" spans="2:18" ht="18.75" x14ac:dyDescent="0.3">
      <c r="C66" s="12">
        <v>4</v>
      </c>
      <c r="D66" s="12">
        <v>8</v>
      </c>
      <c r="E66" s="12">
        <v>3</v>
      </c>
      <c r="F66" s="12">
        <v>0</v>
      </c>
      <c r="G66" s="12">
        <v>0</v>
      </c>
    </row>
    <row r="67" spans="2:18" x14ac:dyDescent="0.25">
      <c r="C67">
        <f>C66*100/15</f>
        <v>26.666666666666668</v>
      </c>
      <c r="D67">
        <f t="shared" ref="D67:G67" si="1">D66*100/15</f>
        <v>53.333333333333336</v>
      </c>
      <c r="E67">
        <f t="shared" si="1"/>
        <v>20</v>
      </c>
      <c r="F67">
        <f t="shared" si="1"/>
        <v>0</v>
      </c>
      <c r="G67">
        <f t="shared" si="1"/>
        <v>0</v>
      </c>
    </row>
    <row r="69" spans="2:18" ht="37.5" x14ac:dyDescent="0.25">
      <c r="B69">
        <v>7</v>
      </c>
      <c r="C69" s="9" t="s">
        <v>0</v>
      </c>
      <c r="D69" s="10" t="s">
        <v>1</v>
      </c>
      <c r="E69" s="9" t="s">
        <v>2</v>
      </c>
      <c r="F69" s="9" t="s">
        <v>3</v>
      </c>
      <c r="G69" s="10" t="s">
        <v>4</v>
      </c>
      <c r="J69" s="13" t="s">
        <v>10</v>
      </c>
      <c r="K69" s="13"/>
      <c r="L69" s="13"/>
      <c r="M69" s="13"/>
      <c r="N69" s="13"/>
      <c r="O69" s="13"/>
      <c r="P69" s="13"/>
      <c r="Q69" s="13"/>
      <c r="R69" s="13"/>
    </row>
    <row r="70" spans="2:18" ht="18.75" x14ac:dyDescent="0.3">
      <c r="C70" s="12">
        <v>5</v>
      </c>
      <c r="D70" s="12">
        <v>6</v>
      </c>
      <c r="E70" s="12">
        <v>4</v>
      </c>
      <c r="F70" s="12">
        <v>0</v>
      </c>
      <c r="G70" s="12">
        <v>0</v>
      </c>
    </row>
    <row r="71" spans="2:18" x14ac:dyDescent="0.25">
      <c r="C71">
        <f>C70*100/15</f>
        <v>33.333333333333336</v>
      </c>
      <c r="D71">
        <f t="shared" ref="D71:G71" si="2">D70*100/15</f>
        <v>40</v>
      </c>
      <c r="E71">
        <f t="shared" si="2"/>
        <v>26.666666666666668</v>
      </c>
      <c r="F71">
        <f t="shared" si="2"/>
        <v>0</v>
      </c>
      <c r="G71">
        <f t="shared" si="2"/>
        <v>0</v>
      </c>
    </row>
    <row r="73" spans="2:18" ht="37.5" x14ac:dyDescent="0.25">
      <c r="B73">
        <v>8</v>
      </c>
      <c r="C73" s="9" t="s">
        <v>0</v>
      </c>
      <c r="D73" s="10" t="s">
        <v>1</v>
      </c>
      <c r="E73" s="9" t="s">
        <v>2</v>
      </c>
      <c r="F73" s="9" t="s">
        <v>3</v>
      </c>
      <c r="G73" s="10" t="s">
        <v>4</v>
      </c>
      <c r="I73" s="13" t="s">
        <v>11</v>
      </c>
      <c r="J73" s="13"/>
      <c r="K73" s="13"/>
      <c r="L73" s="13"/>
      <c r="M73" s="13"/>
      <c r="N73" s="13"/>
      <c r="O73" s="13"/>
      <c r="P73" s="13"/>
      <c r="Q73" s="13"/>
    </row>
    <row r="74" spans="2:18" ht="18.75" x14ac:dyDescent="0.3">
      <c r="C74" s="12">
        <v>3</v>
      </c>
      <c r="D74" s="12">
        <v>8</v>
      </c>
      <c r="E74" s="12">
        <v>4</v>
      </c>
      <c r="F74" s="12">
        <v>0</v>
      </c>
      <c r="G74" s="12">
        <v>0</v>
      </c>
    </row>
    <row r="75" spans="2:18" x14ac:dyDescent="0.25">
      <c r="C75">
        <f>C74*100/15</f>
        <v>20</v>
      </c>
      <c r="D75">
        <f t="shared" ref="D75:G75" si="3">D74*100/15</f>
        <v>53.333333333333336</v>
      </c>
      <c r="E75">
        <f t="shared" si="3"/>
        <v>26.666666666666668</v>
      </c>
      <c r="F75">
        <f t="shared" si="3"/>
        <v>0</v>
      </c>
      <c r="G75">
        <f t="shared" si="3"/>
        <v>0</v>
      </c>
    </row>
    <row r="78" spans="2:18" ht="37.5" x14ac:dyDescent="0.25">
      <c r="B78">
        <v>9</v>
      </c>
      <c r="C78" s="9" t="s">
        <v>0</v>
      </c>
      <c r="D78" s="10" t="s">
        <v>1</v>
      </c>
      <c r="E78" s="9" t="s">
        <v>2</v>
      </c>
      <c r="F78" s="9" t="s">
        <v>3</v>
      </c>
      <c r="G78" s="10" t="s">
        <v>4</v>
      </c>
      <c r="I78" s="13" t="s">
        <v>12</v>
      </c>
      <c r="J78" s="13"/>
      <c r="K78" s="13"/>
      <c r="L78" s="13"/>
      <c r="M78" s="13"/>
      <c r="N78" s="13"/>
      <c r="O78" s="13"/>
      <c r="P78" s="13"/>
      <c r="Q78" s="13"/>
    </row>
    <row r="79" spans="2:18" ht="18.75" x14ac:dyDescent="0.3">
      <c r="C79" s="12">
        <v>4</v>
      </c>
      <c r="D79" s="12">
        <v>8</v>
      </c>
      <c r="E79" s="12">
        <v>3</v>
      </c>
      <c r="F79" s="12">
        <v>0</v>
      </c>
      <c r="G79" s="12">
        <v>0</v>
      </c>
    </row>
    <row r="80" spans="2:18" x14ac:dyDescent="0.25">
      <c r="C80">
        <f>C79*100/15</f>
        <v>26.666666666666668</v>
      </c>
      <c r="D80">
        <f t="shared" ref="D80:G80" si="4">D79*100/15</f>
        <v>53.333333333333336</v>
      </c>
      <c r="E80">
        <f t="shared" si="4"/>
        <v>20</v>
      </c>
      <c r="F80">
        <f t="shared" si="4"/>
        <v>0</v>
      </c>
      <c r="G80">
        <f t="shared" si="4"/>
        <v>0</v>
      </c>
    </row>
    <row r="84" spans="2:18" ht="37.5" customHeight="1" x14ac:dyDescent="0.25">
      <c r="B84">
        <v>10</v>
      </c>
      <c r="C84" s="9" t="s">
        <v>0</v>
      </c>
      <c r="D84" s="10" t="s">
        <v>1</v>
      </c>
      <c r="E84" s="9" t="s">
        <v>2</v>
      </c>
      <c r="F84" s="9" t="s">
        <v>3</v>
      </c>
      <c r="G84" s="10" t="s">
        <v>4</v>
      </c>
      <c r="I84" s="13" t="s">
        <v>9</v>
      </c>
      <c r="J84" s="13"/>
      <c r="K84" s="13"/>
      <c r="L84" s="13"/>
      <c r="M84" s="13"/>
      <c r="N84" s="13"/>
      <c r="O84" s="13"/>
      <c r="P84" s="13"/>
      <c r="Q84" s="13"/>
      <c r="R84" s="14"/>
    </row>
    <row r="85" spans="2:18" ht="18.75" x14ac:dyDescent="0.3">
      <c r="C85" s="12">
        <v>6</v>
      </c>
      <c r="D85" s="12">
        <v>6</v>
      </c>
      <c r="E85" s="12">
        <v>3</v>
      </c>
      <c r="F85" s="12">
        <v>0</v>
      </c>
      <c r="G85" s="12">
        <v>0</v>
      </c>
    </row>
    <row r="86" spans="2:18" x14ac:dyDescent="0.25">
      <c r="C86">
        <f>C85*100/15</f>
        <v>40</v>
      </c>
      <c r="D86">
        <f t="shared" ref="D86:G86" si="5">D85*100/15</f>
        <v>40</v>
      </c>
      <c r="E86">
        <f t="shared" si="5"/>
        <v>20</v>
      </c>
      <c r="F86">
        <f t="shared" si="5"/>
        <v>0</v>
      </c>
      <c r="G86">
        <f t="shared" si="5"/>
        <v>0</v>
      </c>
    </row>
    <row r="90" spans="2:18" ht="37.5" x14ac:dyDescent="0.25">
      <c r="C90" s="9" t="s">
        <v>0</v>
      </c>
      <c r="D90" s="10" t="s">
        <v>1</v>
      </c>
      <c r="E90" s="9" t="s">
        <v>2</v>
      </c>
      <c r="F90" s="9" t="s">
        <v>3</v>
      </c>
      <c r="G90" s="10" t="s">
        <v>4</v>
      </c>
      <c r="J90" s="8" t="s">
        <v>13</v>
      </c>
      <c r="K90" s="8"/>
      <c r="L90" s="8"/>
      <c r="M90" s="8"/>
      <c r="N90" s="8"/>
      <c r="O90" s="8"/>
      <c r="P90" s="8"/>
      <c r="Q90" s="8"/>
      <c r="R90" s="8"/>
    </row>
    <row r="91" spans="2:18" x14ac:dyDescent="0.25">
      <c r="C91">
        <v>47</v>
      </c>
      <c r="D91">
        <v>65</v>
      </c>
      <c r="E91">
        <v>38</v>
      </c>
      <c r="F91">
        <v>0</v>
      </c>
      <c r="G91">
        <v>0</v>
      </c>
      <c r="H91">
        <f>SUM(C91:G91)</f>
        <v>150</v>
      </c>
    </row>
    <row r="92" spans="2:18" x14ac:dyDescent="0.25">
      <c r="C92">
        <f>C91*100/150</f>
        <v>31.333333333333332</v>
      </c>
      <c r="D92">
        <f t="shared" ref="D92:G92" si="6">D91*100/150</f>
        <v>43.333333333333336</v>
      </c>
      <c r="E92">
        <f t="shared" si="6"/>
        <v>25.333333333333332</v>
      </c>
      <c r="F92">
        <f t="shared" si="6"/>
        <v>0</v>
      </c>
      <c r="G92">
        <f t="shared" si="6"/>
        <v>0</v>
      </c>
    </row>
  </sheetData>
  <mergeCells count="6">
    <mergeCell ref="J65:R65"/>
    <mergeCell ref="J69:R69"/>
    <mergeCell ref="I73:Q73"/>
    <mergeCell ref="I78:Q78"/>
    <mergeCell ref="J90:R90"/>
    <mergeCell ref="I84:Q84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4D86E0-8501-4D26-9124-E95422F3320B}">
  <dimension ref="B3:O21"/>
  <sheetViews>
    <sheetView topLeftCell="A10" workbookViewId="0">
      <selection activeCell="J23" sqref="J23"/>
    </sheetView>
  </sheetViews>
  <sheetFormatPr defaultRowHeight="15" x14ac:dyDescent="0.25"/>
  <sheetData>
    <row r="3" spans="2:7" ht="18.75" x14ac:dyDescent="0.25">
      <c r="B3" s="9"/>
      <c r="C3" s="9" t="s">
        <v>5</v>
      </c>
      <c r="D3" s="10" t="s">
        <v>6</v>
      </c>
      <c r="E3" s="9"/>
      <c r="F3" s="1"/>
      <c r="G3" s="2"/>
    </row>
    <row r="4" spans="2:7" ht="18.75" x14ac:dyDescent="0.3">
      <c r="B4" s="11">
        <v>1</v>
      </c>
      <c r="C4" s="12">
        <v>25</v>
      </c>
      <c r="D4" s="12">
        <v>7</v>
      </c>
      <c r="E4" s="12">
        <f>C4+D4</f>
        <v>32</v>
      </c>
      <c r="F4" s="6"/>
      <c r="G4" s="6"/>
    </row>
    <row r="5" spans="2:7" ht="18.75" x14ac:dyDescent="0.3">
      <c r="B5" s="11">
        <v>2</v>
      </c>
      <c r="C5" s="12">
        <v>16</v>
      </c>
      <c r="D5" s="12">
        <v>16</v>
      </c>
      <c r="E5" s="12">
        <f t="shared" ref="E5:E13" si="0">C5+D5</f>
        <v>32</v>
      </c>
      <c r="F5" s="6"/>
      <c r="G5" s="6"/>
    </row>
    <row r="6" spans="2:7" ht="18.75" x14ac:dyDescent="0.3">
      <c r="B6" s="11">
        <v>3</v>
      </c>
      <c r="C6" s="12">
        <v>24</v>
      </c>
      <c r="D6" s="12">
        <v>8</v>
      </c>
      <c r="E6" s="12">
        <f t="shared" si="0"/>
        <v>32</v>
      </c>
      <c r="F6" s="6"/>
      <c r="G6" s="6"/>
    </row>
    <row r="7" spans="2:7" ht="18.75" x14ac:dyDescent="0.3">
      <c r="B7" s="11">
        <v>4</v>
      </c>
      <c r="C7" s="12">
        <v>18</v>
      </c>
      <c r="D7" s="12">
        <v>14</v>
      </c>
      <c r="E7" s="12">
        <f t="shared" si="0"/>
        <v>32</v>
      </c>
      <c r="F7" s="6"/>
      <c r="G7" s="6"/>
    </row>
    <row r="8" spans="2:7" ht="18.75" x14ac:dyDescent="0.3">
      <c r="B8" s="11">
        <v>5</v>
      </c>
      <c r="C8" s="12">
        <v>16</v>
      </c>
      <c r="D8" s="12">
        <v>16</v>
      </c>
      <c r="E8" s="12">
        <f t="shared" si="0"/>
        <v>32</v>
      </c>
      <c r="F8" s="6"/>
      <c r="G8" s="6"/>
    </row>
    <row r="9" spans="2:7" ht="18.75" x14ac:dyDescent="0.3">
      <c r="B9" s="11">
        <v>6</v>
      </c>
      <c r="C9" s="12">
        <v>23</v>
      </c>
      <c r="D9" s="12">
        <v>9</v>
      </c>
      <c r="E9" s="12">
        <f t="shared" si="0"/>
        <v>32</v>
      </c>
      <c r="F9" s="6"/>
      <c r="G9" s="6"/>
    </row>
    <row r="10" spans="2:7" ht="18.75" x14ac:dyDescent="0.3">
      <c r="B10" s="11">
        <v>7</v>
      </c>
      <c r="C10" s="12">
        <v>18</v>
      </c>
      <c r="D10" s="12">
        <v>14</v>
      </c>
      <c r="E10" s="12">
        <f t="shared" si="0"/>
        <v>32</v>
      </c>
      <c r="F10" s="6"/>
      <c r="G10" s="6"/>
    </row>
    <row r="11" spans="2:7" ht="18.75" x14ac:dyDescent="0.3">
      <c r="B11" s="11">
        <v>8</v>
      </c>
      <c r="C11" s="12">
        <v>20</v>
      </c>
      <c r="D11" s="12">
        <v>12</v>
      </c>
      <c r="E11" s="12">
        <f t="shared" si="0"/>
        <v>32</v>
      </c>
      <c r="F11" s="6"/>
      <c r="G11" s="6"/>
    </row>
    <row r="12" spans="2:7" ht="18.75" x14ac:dyDescent="0.3">
      <c r="B12" s="11">
        <v>9</v>
      </c>
      <c r="C12" s="12">
        <v>18</v>
      </c>
      <c r="D12" s="12">
        <v>14</v>
      </c>
      <c r="E12" s="12">
        <f t="shared" si="0"/>
        <v>32</v>
      </c>
      <c r="F12" s="6"/>
      <c r="G12" s="6"/>
    </row>
    <row r="13" spans="2:7" ht="18.75" x14ac:dyDescent="0.3">
      <c r="B13" s="11">
        <v>10</v>
      </c>
      <c r="C13" s="12">
        <v>19</v>
      </c>
      <c r="D13" s="12">
        <v>13</v>
      </c>
      <c r="E13" s="12">
        <f t="shared" si="0"/>
        <v>32</v>
      </c>
      <c r="F13" s="6"/>
      <c r="G13" s="6"/>
    </row>
    <row r="14" spans="2:7" ht="18.75" x14ac:dyDescent="0.3">
      <c r="B14" s="15"/>
      <c r="C14" s="15">
        <f>SUM(C4:C13)</f>
        <v>197</v>
      </c>
      <c r="D14" s="15">
        <f>SUM(D4:D13)</f>
        <v>123</v>
      </c>
      <c r="E14" s="15">
        <f>SUM(C14:D14)</f>
        <v>320</v>
      </c>
    </row>
    <row r="15" spans="2:7" ht="18.75" x14ac:dyDescent="0.3">
      <c r="B15" s="15"/>
      <c r="C15" s="15"/>
      <c r="D15" s="15"/>
      <c r="E15" s="15"/>
    </row>
    <row r="20" spans="3:15" x14ac:dyDescent="0.25">
      <c r="C20">
        <v>197</v>
      </c>
      <c r="D20">
        <v>143</v>
      </c>
      <c r="E20">
        <v>340</v>
      </c>
    </row>
    <row r="21" spans="3:15" ht="58.5" customHeight="1" x14ac:dyDescent="0.25">
      <c r="C21" s="16">
        <f>C20*100/340</f>
        <v>57.941176470588232</v>
      </c>
      <c r="D21" s="16">
        <f t="shared" ref="D21:E21" si="1">D20*100/340</f>
        <v>42.058823529411768</v>
      </c>
      <c r="G21" s="8" t="s">
        <v>14</v>
      </c>
      <c r="H21" s="8"/>
      <c r="I21" s="8"/>
      <c r="J21" s="8"/>
      <c r="K21" s="8"/>
      <c r="L21" s="8"/>
      <c r="M21" s="8"/>
      <c r="N21" s="8"/>
      <c r="O21" s="8"/>
    </row>
  </sheetData>
  <mergeCells count="1">
    <mergeCell ref="G21:O2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Student</vt:lpstr>
      <vt:lpstr>Teacher</vt:lpstr>
      <vt:lpstr>Alumani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Arun</dc:creator>
  <cp:lastModifiedBy>Arun</cp:lastModifiedBy>
  <dcterms:created xsi:type="dcterms:W3CDTF">2023-06-06T07:18:34Z</dcterms:created>
  <dcterms:modified xsi:type="dcterms:W3CDTF">2023-06-07T11:21:17Z</dcterms:modified>
</cp:coreProperties>
</file>